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232" i="1" l="1"/>
  <c r="O232" i="1"/>
  <c r="N232" i="1"/>
  <c r="M232" i="1"/>
  <c r="L232" i="1"/>
  <c r="J232" i="1"/>
  <c r="I232" i="1"/>
  <c r="H232" i="1"/>
  <c r="G232" i="1"/>
  <c r="F232" i="1"/>
  <c r="E232" i="1"/>
  <c r="D232" i="1"/>
  <c r="C232" i="1"/>
  <c r="K232" i="1" s="1"/>
  <c r="P220" i="1"/>
  <c r="O220" i="1"/>
  <c r="N220" i="1"/>
  <c r="M220" i="1"/>
  <c r="L220" i="1"/>
  <c r="J220" i="1"/>
  <c r="I220" i="1"/>
  <c r="H220" i="1"/>
  <c r="G220" i="1"/>
  <c r="F220" i="1"/>
  <c r="E220" i="1"/>
  <c r="D220" i="1"/>
  <c r="K220" i="1" s="1"/>
  <c r="C220" i="1"/>
  <c r="P206" i="1"/>
  <c r="O206" i="1"/>
  <c r="N206" i="1"/>
  <c r="M206" i="1"/>
  <c r="L206" i="1"/>
  <c r="J206" i="1"/>
  <c r="I206" i="1"/>
  <c r="H206" i="1"/>
  <c r="G206" i="1"/>
  <c r="F206" i="1"/>
  <c r="E206" i="1"/>
  <c r="D206" i="1"/>
  <c r="C206" i="1"/>
  <c r="K206" i="1" s="1"/>
  <c r="P194" i="1"/>
  <c r="O194" i="1"/>
  <c r="N194" i="1"/>
  <c r="M194" i="1"/>
  <c r="L194" i="1"/>
  <c r="J194" i="1"/>
  <c r="I194" i="1"/>
  <c r="H194" i="1"/>
  <c r="G194" i="1"/>
  <c r="F194" i="1"/>
  <c r="E194" i="1"/>
  <c r="D194" i="1"/>
  <c r="K194" i="1" s="1"/>
  <c r="C194" i="1"/>
  <c r="P180" i="1"/>
  <c r="O180" i="1"/>
  <c r="N180" i="1"/>
  <c r="M180" i="1"/>
  <c r="L180" i="1"/>
  <c r="J180" i="1"/>
  <c r="I180" i="1"/>
  <c r="H180" i="1"/>
  <c r="G180" i="1"/>
  <c r="F180" i="1"/>
  <c r="E180" i="1"/>
  <c r="D180" i="1"/>
  <c r="C180" i="1"/>
  <c r="K180" i="1" s="1"/>
  <c r="P168" i="1"/>
  <c r="O168" i="1"/>
  <c r="N168" i="1"/>
  <c r="M168" i="1"/>
  <c r="L168" i="1"/>
  <c r="J168" i="1"/>
  <c r="I168" i="1"/>
  <c r="H168" i="1"/>
  <c r="G168" i="1"/>
  <c r="F168" i="1"/>
  <c r="E168" i="1"/>
  <c r="D168" i="1"/>
  <c r="K168" i="1" s="1"/>
  <c r="C168" i="1"/>
  <c r="P154" i="1"/>
  <c r="O154" i="1"/>
  <c r="N154" i="1"/>
  <c r="M154" i="1"/>
  <c r="L154" i="1"/>
  <c r="J154" i="1"/>
  <c r="I154" i="1"/>
  <c r="H154" i="1"/>
  <c r="G154" i="1"/>
  <c r="F154" i="1"/>
  <c r="E154" i="1"/>
  <c r="D154" i="1"/>
  <c r="C154" i="1"/>
  <c r="K154" i="1" s="1"/>
  <c r="P142" i="1"/>
  <c r="O142" i="1"/>
  <c r="N142" i="1"/>
  <c r="M142" i="1"/>
  <c r="L142" i="1"/>
  <c r="J142" i="1"/>
  <c r="I142" i="1"/>
  <c r="H142" i="1"/>
  <c r="G142" i="1"/>
  <c r="F142" i="1"/>
  <c r="E142" i="1"/>
  <c r="D142" i="1"/>
  <c r="K142" i="1" s="1"/>
  <c r="C142" i="1"/>
  <c r="P128" i="1"/>
  <c r="O128" i="1"/>
  <c r="N128" i="1"/>
  <c r="M128" i="1"/>
  <c r="L128" i="1"/>
  <c r="J128" i="1"/>
  <c r="I128" i="1"/>
  <c r="H128" i="1"/>
  <c r="G128" i="1"/>
  <c r="F128" i="1"/>
  <c r="E128" i="1"/>
  <c r="D128" i="1"/>
  <c r="C128" i="1"/>
  <c r="K128" i="1" s="1"/>
  <c r="P116" i="1"/>
  <c r="O116" i="1"/>
  <c r="N116" i="1"/>
  <c r="M116" i="1"/>
  <c r="L116" i="1"/>
  <c r="J116" i="1"/>
  <c r="I116" i="1"/>
  <c r="H116" i="1"/>
  <c r="G116" i="1"/>
  <c r="F116" i="1"/>
  <c r="E116" i="1"/>
  <c r="D116" i="1"/>
  <c r="K116" i="1" s="1"/>
  <c r="C116" i="1"/>
  <c r="P102" i="1"/>
  <c r="O102" i="1"/>
  <c r="N102" i="1"/>
  <c r="M102" i="1"/>
  <c r="L102" i="1"/>
  <c r="J102" i="1"/>
  <c r="I102" i="1"/>
  <c r="H102" i="1"/>
  <c r="G102" i="1"/>
  <c r="F102" i="1"/>
  <c r="E102" i="1"/>
  <c r="D102" i="1"/>
  <c r="C102" i="1"/>
  <c r="K102" i="1" s="1"/>
  <c r="P90" i="1"/>
  <c r="O90" i="1"/>
  <c r="N90" i="1"/>
  <c r="M90" i="1"/>
  <c r="L90" i="1"/>
  <c r="J90" i="1"/>
  <c r="I90" i="1"/>
  <c r="H90" i="1"/>
  <c r="G90" i="1"/>
  <c r="F90" i="1"/>
  <c r="E90" i="1"/>
  <c r="D90" i="1"/>
  <c r="K90" i="1" s="1"/>
  <c r="C90" i="1"/>
  <c r="P76" i="1"/>
  <c r="O76" i="1"/>
  <c r="N76" i="1"/>
  <c r="M76" i="1"/>
  <c r="L76" i="1"/>
  <c r="J76" i="1"/>
  <c r="I76" i="1"/>
  <c r="H76" i="1"/>
  <c r="G76" i="1"/>
  <c r="F76" i="1"/>
  <c r="E76" i="1"/>
  <c r="D76" i="1"/>
  <c r="C76" i="1"/>
  <c r="K76" i="1" s="1"/>
  <c r="P64" i="1"/>
  <c r="O64" i="1"/>
  <c r="N64" i="1"/>
  <c r="M64" i="1"/>
  <c r="L64" i="1"/>
  <c r="J64" i="1"/>
  <c r="I64" i="1"/>
  <c r="H64" i="1"/>
  <c r="G64" i="1"/>
  <c r="F64" i="1"/>
  <c r="E64" i="1"/>
  <c r="D64" i="1"/>
  <c r="K64" i="1" s="1"/>
  <c r="C64" i="1"/>
  <c r="P50" i="1"/>
  <c r="O50" i="1"/>
  <c r="N50" i="1"/>
  <c r="M50" i="1"/>
  <c r="L50" i="1"/>
  <c r="J50" i="1"/>
  <c r="I50" i="1"/>
  <c r="H50" i="1"/>
  <c r="G50" i="1"/>
  <c r="F50" i="1"/>
  <c r="E50" i="1"/>
  <c r="D50" i="1"/>
  <c r="C50" i="1"/>
  <c r="K50" i="1" s="1"/>
  <c r="P38" i="1"/>
  <c r="O38" i="1"/>
  <c r="N38" i="1"/>
  <c r="M38" i="1"/>
  <c r="L38" i="1"/>
  <c r="J38" i="1"/>
  <c r="I38" i="1"/>
  <c r="H38" i="1"/>
  <c r="G38" i="1"/>
  <c r="F38" i="1"/>
  <c r="E38" i="1"/>
  <c r="D38" i="1"/>
  <c r="K38" i="1" s="1"/>
  <c r="C38" i="1"/>
  <c r="P24" i="1"/>
  <c r="O24" i="1"/>
  <c r="N24" i="1"/>
  <c r="M24" i="1"/>
  <c r="L24" i="1"/>
  <c r="J24" i="1"/>
  <c r="I24" i="1"/>
  <c r="H24" i="1"/>
  <c r="G24" i="1"/>
  <c r="F24" i="1"/>
  <c r="E24" i="1"/>
  <c r="D24" i="1"/>
  <c r="C24" i="1"/>
  <c r="K24" i="1" s="1"/>
  <c r="P12" i="1"/>
  <c r="O12" i="1"/>
  <c r="N12" i="1"/>
  <c r="M12" i="1"/>
  <c r="L12" i="1"/>
  <c r="J12" i="1"/>
  <c r="I12" i="1"/>
  <c r="H12" i="1"/>
  <c r="G12" i="1"/>
  <c r="F12" i="1"/>
  <c r="E12" i="1"/>
  <c r="D12" i="1"/>
  <c r="K12" i="1" s="1"/>
  <c r="C12" i="1"/>
</calcChain>
</file>

<file path=xl/sharedStrings.xml><?xml version="1.0" encoding="utf-8"?>
<sst xmlns="http://schemas.openxmlformats.org/spreadsheetml/2006/main" count="2335" uniqueCount="328">
  <si>
    <t>Season</t>
  </si>
  <si>
    <t>Last Outing vs A's</t>
  </si>
  <si>
    <t>Angels</t>
  </si>
  <si>
    <t>AB</t>
  </si>
  <si>
    <t>H</t>
  </si>
  <si>
    <t>2B</t>
  </si>
  <si>
    <t>3B</t>
  </si>
  <si>
    <t>HR</t>
  </si>
  <si>
    <t>RBI</t>
  </si>
  <si>
    <t>BB</t>
  </si>
  <si>
    <t>SO</t>
  </si>
  <si>
    <t>AVG</t>
  </si>
  <si>
    <t>OBP</t>
  </si>
  <si>
    <t>SLG</t>
  </si>
  <si>
    <t>OPS</t>
  </si>
  <si>
    <t>Last 7 AVG</t>
  </si>
  <si>
    <t>Last 30 AVG</t>
  </si>
  <si>
    <t>Skaggs</t>
  </si>
  <si>
    <t>ERA</t>
  </si>
  <si>
    <t>W-L</t>
  </si>
  <si>
    <t>WHIP</t>
  </si>
  <si>
    <t>IP</t>
  </si>
  <si>
    <t>Hits</t>
  </si>
  <si>
    <t>Runs</t>
  </si>
  <si>
    <t>ER</t>
  </si>
  <si>
    <t>1. J.B. Shuck (L) RF</t>
  </si>
  <si>
    <t>-</t>
  </si>
  <si>
    <t>1-0</t>
  </si>
  <si>
    <t>6.0</t>
  </si>
  <si>
    <t>7</t>
  </si>
  <si>
    <t>4</t>
  </si>
  <si>
    <t>1</t>
  </si>
  <si>
    <t>3</t>
  </si>
  <si>
    <t>2</t>
  </si>
  <si>
    <t>2. Mike Trout (R) CF</t>
  </si>
  <si>
    <t>Career</t>
  </si>
  <si>
    <t>2 Games Ago vs Mets</t>
  </si>
  <si>
    <t>3. Albert Pujols (R) 1B</t>
  </si>
  <si>
    <t>4-6</t>
  </si>
  <si>
    <t>4. Raul Ibanez (L) LF</t>
  </si>
  <si>
    <t>7.0</t>
  </si>
  <si>
    <t>9</t>
  </si>
  <si>
    <t>0</t>
  </si>
  <si>
    <t>5. Howie Kendrick (R) 2B</t>
  </si>
  <si>
    <t>3 Games ago @ Astros</t>
  </si>
  <si>
    <t>6. Erick Aybar (S) SS</t>
  </si>
  <si>
    <t>7. David Freese (R) 3B</t>
  </si>
  <si>
    <t>8.0</t>
  </si>
  <si>
    <t>5</t>
  </si>
  <si>
    <t>8. Chris Iannetta (R) C</t>
  </si>
  <si>
    <t>9. Tyler Skaggs (L) P</t>
  </si>
  <si>
    <t>Last Outing vs Cardinals</t>
  </si>
  <si>
    <t>Nationals</t>
  </si>
  <si>
    <t>Jordan</t>
  </si>
  <si>
    <t>1. Denard Span (L) CF</t>
  </si>
  <si>
    <t>0-2</t>
  </si>
  <si>
    <t>5.1</t>
  </si>
  <si>
    <t>2. Danny Espinosa (S) 2B</t>
  </si>
  <si>
    <t>2 Games Ago @ Braves</t>
  </si>
  <si>
    <t>3. Jayson Werth (R) RF</t>
  </si>
  <si>
    <t>1-5</t>
  </si>
  <si>
    <t>4. Anthony Rendon (R) 3B</t>
  </si>
  <si>
    <t>5. Ian Desmond (R) SS</t>
  </si>
  <si>
    <t>3 Games ago vs Braves</t>
  </si>
  <si>
    <t>6. Bryce Harper (L) LF</t>
  </si>
  <si>
    <t>7. Tyler Moore (R) 1B</t>
  </si>
  <si>
    <t>5.2</t>
  </si>
  <si>
    <t>5.3</t>
  </si>
  <si>
    <t>5.4</t>
  </si>
  <si>
    <t>5.5</t>
  </si>
  <si>
    <t>5.6</t>
  </si>
  <si>
    <t>5.7</t>
  </si>
  <si>
    <t>8. Sandy Leon (S) C</t>
  </si>
  <si>
    <t>9. Taylor Jordan (R) P</t>
  </si>
  <si>
    <t>avg</t>
  </si>
  <si>
    <t>Last Outing vs Pirates</t>
  </si>
  <si>
    <t>Reds</t>
  </si>
  <si>
    <t>Cueto</t>
  </si>
  <si>
    <t>1. Billy Hamilton (S) CF</t>
  </si>
  <si>
    <t>1-2</t>
  </si>
  <si>
    <t>9.0</t>
  </si>
  <si>
    <t>12</t>
  </si>
  <si>
    <t>2. Joey Votto (L) 1B</t>
  </si>
  <si>
    <t>2 Games Ago vs Rays</t>
  </si>
  <si>
    <t>3. Brandon Phillips (R) 2B</t>
  </si>
  <si>
    <t>66-50</t>
  </si>
  <si>
    <t>4. Jay Bruce (L) RF</t>
  </si>
  <si>
    <t>6</t>
  </si>
  <si>
    <t>5. Todd Frazier (R) 3B</t>
  </si>
  <si>
    <t>3 Games ago @ Mets</t>
  </si>
  <si>
    <t>6. Ryan Ludwick (R) LF</t>
  </si>
  <si>
    <t>7. Brayan Pena (S) C</t>
  </si>
  <si>
    <t>8. Zack Cozart (R) SS</t>
  </si>
  <si>
    <t>9. Johnny Cueto (R) P</t>
  </si>
  <si>
    <t>Last Outing vs Brewers</t>
  </si>
  <si>
    <t>Pirates</t>
  </si>
  <si>
    <t>Volquez</t>
  </si>
  <si>
    <t>1. Starling Marte (R) LF</t>
  </si>
  <si>
    <t>8</t>
  </si>
  <si>
    <t>2. Neil Walker (S) 2B</t>
  </si>
  <si>
    <t>2 Games Ago @ Brewers</t>
  </si>
  <si>
    <t>3. Andrew McCutchen (R) CF</t>
  </si>
  <si>
    <t>54-52</t>
  </si>
  <si>
    <t>4. Pedro Alvarez (L) 3B</t>
  </si>
  <si>
    <t>6.1</t>
  </si>
  <si>
    <t>5. Russell Martin (R) C</t>
  </si>
  <si>
    <t>3 Games ago vs Cardinals</t>
  </si>
  <si>
    <t>6. Ike Davis (L) 1B</t>
  </si>
  <si>
    <t>7. Travis Snider (L) RF</t>
  </si>
  <si>
    <t>8. Jordy Mercer (R) SS</t>
  </si>
  <si>
    <t>9. Edinson Volquez (R) P</t>
  </si>
  <si>
    <t>Last Outing @ Astros</t>
  </si>
  <si>
    <t>Royals</t>
  </si>
  <si>
    <t>Shields</t>
  </si>
  <si>
    <t>1. Nori Aoki (L) RF</t>
  </si>
  <si>
    <t>2. Omar Infante (R) 2B</t>
  </si>
  <si>
    <t>2 Games Ago @ Twins</t>
  </si>
  <si>
    <t>3. Eric Hosmer (L) 1B</t>
  </si>
  <si>
    <t>101-84</t>
  </si>
  <si>
    <t>4. Billy Butler (R) DH</t>
  </si>
  <si>
    <t>5. Alex Gordon (L) LF</t>
  </si>
  <si>
    <t>3 Games ago vs White Sox</t>
  </si>
  <si>
    <t>6. Salvador Perez (R) C</t>
  </si>
  <si>
    <t>7. Mike Moustakas (L) 3B</t>
  </si>
  <si>
    <t>8. Alcides Escobar (R) SS</t>
  </si>
  <si>
    <t>9. Jarrod Dyson (L) CF</t>
  </si>
  <si>
    <t>Last Outing @ Tigers</t>
  </si>
  <si>
    <t>Indians</t>
  </si>
  <si>
    <t>Salazar</t>
  </si>
  <si>
    <t>1. Michael Bourn (L) CF</t>
  </si>
  <si>
    <t>4.2</t>
  </si>
  <si>
    <t>2. Nick Swisher (S) 1B</t>
  </si>
  <si>
    <t>2 Games Ago @ White Sox</t>
  </si>
  <si>
    <t>3. Jason Kipnis (L) 2B</t>
  </si>
  <si>
    <t>2-5</t>
  </si>
  <si>
    <t>4. Carlos Santana (S) 3B</t>
  </si>
  <si>
    <t>3.2</t>
  </si>
  <si>
    <t>10</t>
  </si>
  <si>
    <t>5. Michael Brantley (L) LF</t>
  </si>
  <si>
    <t>3 Games ago vs Twins</t>
  </si>
  <si>
    <t>6. Asdrubal Cabrera (S) SS</t>
  </si>
  <si>
    <t>7. David Murphy (L) RF</t>
  </si>
  <si>
    <t>8. Yan Gomes (R) C</t>
  </si>
  <si>
    <t>9. Lonnie Chisenhall (L) DH</t>
  </si>
  <si>
    <t>Last Outing vs Rays</t>
  </si>
  <si>
    <t>Orioles</t>
  </si>
  <si>
    <t>Gonzalez</t>
  </si>
  <si>
    <t>1. Nick Markakis (L) RF</t>
  </si>
  <si>
    <t>1-1</t>
  </si>
  <si>
    <t>5.0</t>
  </si>
  <si>
    <t>2. Nelson Cruz (R) LF</t>
  </si>
  <si>
    <t>2 Games Ago @ Yankees</t>
  </si>
  <si>
    <t>3. Chris Davis (L) 1B</t>
  </si>
  <si>
    <t>21-13</t>
  </si>
  <si>
    <t>4. Adam Jones (R) CF</t>
  </si>
  <si>
    <t>5. Steve Clevenger (L) C</t>
  </si>
  <si>
    <t>3 Games ago @ Tigers</t>
  </si>
  <si>
    <t>6. Delmon Young (R) DH</t>
  </si>
  <si>
    <t>7. Ryan Flaherty (L) SS</t>
  </si>
  <si>
    <t>3.1</t>
  </si>
  <si>
    <t>8. Jonathan Schoop (R) 3B</t>
  </si>
  <si>
    <t>9. Steve Lombardozzi (S) 2B</t>
  </si>
  <si>
    <t>Last Outing @ Twins</t>
  </si>
  <si>
    <t>Blue Jays</t>
  </si>
  <si>
    <t>Dickey</t>
  </si>
  <si>
    <t>1. Jose Reyes (S) SS</t>
  </si>
  <si>
    <t>1-3</t>
  </si>
  <si>
    <t>4.1</t>
  </si>
  <si>
    <t>2. Melky Cabrera (S) LF</t>
  </si>
  <si>
    <t>2 Games Ago vs Astros</t>
  </si>
  <si>
    <t>3. Jose Bautista (R) RF</t>
  </si>
  <si>
    <t>76-72</t>
  </si>
  <si>
    <t>4. Edwin Encarnacion (R) 1B</t>
  </si>
  <si>
    <t>5. Juan Francisco (L) DH</t>
  </si>
  <si>
    <t>3 Games ago vs Yankees</t>
  </si>
  <si>
    <t>6. Colby Rasmus (L) CF</t>
  </si>
  <si>
    <t>7. Brett Lawrie (R) 3B</t>
  </si>
  <si>
    <t>6.2</t>
  </si>
  <si>
    <t>8. Josh Thole (L) C</t>
  </si>
  <si>
    <t>9. Ryan Goins (L) 2B</t>
  </si>
  <si>
    <t>September 2013 (last pitched)</t>
  </si>
  <si>
    <t>White Sox</t>
  </si>
  <si>
    <t>Leesman</t>
  </si>
  <si>
    <t>1. Jordan Danks (L) CF</t>
  </si>
  <si>
    <t>10.1</t>
  </si>
  <si>
    <t>13</t>
  </si>
  <si>
    <t>11</t>
  </si>
  <si>
    <t>2. Marcus Semien (R) 3B</t>
  </si>
  <si>
    <t>n/a</t>
  </si>
  <si>
    <t>3. Jose Abreu (R) 1B</t>
  </si>
  <si>
    <t>4. Adam Dunn (L) DH</t>
  </si>
  <si>
    <t>5. Dayan Viciedo (R) RF</t>
  </si>
  <si>
    <t>6. Alexei Ramirez (R) SS</t>
  </si>
  <si>
    <t>7. Alejandro De Aza (L) LF</t>
  </si>
  <si>
    <t>8. Tyler Flowers (R) C</t>
  </si>
  <si>
    <t>9. Leury Garcia (S) 2B</t>
  </si>
  <si>
    <t>Last Outing vs Indians</t>
  </si>
  <si>
    <t>Tigers</t>
  </si>
  <si>
    <t>Verlander</t>
  </si>
  <si>
    <t>1. Rajai Davis (R) CF</t>
  </si>
  <si>
    <t>2-1</t>
  </si>
  <si>
    <t>2. Ian Kinsler (R) 2B</t>
  </si>
  <si>
    <t>2 Games Ago @ Padres</t>
  </si>
  <si>
    <t>3. Miguel Cabrera (R) 1B</t>
  </si>
  <si>
    <t>139-78</t>
  </si>
  <si>
    <t>4. Victor Martinez (S) DH</t>
  </si>
  <si>
    <t>5. Torii Hunter (R) RF</t>
  </si>
  <si>
    <t>3 Games ago vs Orioles</t>
  </si>
  <si>
    <t>6. J.D. Martinez (R) LF</t>
  </si>
  <si>
    <t>7. Nick Castellanos (R) 3B</t>
  </si>
  <si>
    <t>8. Alex Avila (L) C</t>
  </si>
  <si>
    <t>9. Andrew Romine (S) SS</t>
  </si>
  <si>
    <t>Last Outing</t>
  </si>
  <si>
    <t>Marlins</t>
  </si>
  <si>
    <t>Fernandez</t>
  </si>
  <si>
    <t>1. Christian Yelich (L) LF</t>
  </si>
  <si>
    <t>2. Marcell Ozuna (R) CF</t>
  </si>
  <si>
    <t xml:space="preserve">2 Games Ago </t>
  </si>
  <si>
    <t>3. Giancarlo Stanton (R) RF</t>
  </si>
  <si>
    <t>14-7</t>
  </si>
  <si>
    <t>4. Casey McGehee (R) 3B</t>
  </si>
  <si>
    <t>4.0</t>
  </si>
  <si>
    <t>5. Jarrod Saltalamacchia (S) C</t>
  </si>
  <si>
    <t xml:space="preserve">3 Games ago </t>
  </si>
  <si>
    <t>6. Garrett Jones (L) 1B</t>
  </si>
  <si>
    <t>7. Adeiny Hechavarria (R) SS</t>
  </si>
  <si>
    <t>8. Donovan Solano (R) 2B</t>
  </si>
  <si>
    <t>9. Jose Fernandez (R) P</t>
  </si>
  <si>
    <t>Braves</t>
  </si>
  <si>
    <t>Wood</t>
  </si>
  <si>
    <t>1. Jason Heyward (L) RF</t>
  </si>
  <si>
    <t>2. B.J. Upton (R) CF</t>
  </si>
  <si>
    <t>3. Freddie Freeman (L) 1B</t>
  </si>
  <si>
    <t>4. Justin Upton (R) LF</t>
  </si>
  <si>
    <t>5. Chris Johnson (R) 3B</t>
  </si>
  <si>
    <t>6. Dan Uggla (R) 2B</t>
  </si>
  <si>
    <t>7. Evan Gattis (R) C</t>
  </si>
  <si>
    <t>8. Andrelton Simmons (R) SS</t>
  </si>
  <si>
    <t>9. Alex Wood (R) P</t>
  </si>
  <si>
    <t>Twins</t>
  </si>
  <si>
    <t>Gibson</t>
  </si>
  <si>
    <t>1. Brian Dozier (R) 2B</t>
  </si>
  <si>
    <t>3-0</t>
  </si>
  <si>
    <t>Last Outing vs Blue Jays</t>
  </si>
  <si>
    <t>2. Joe Mauer (L) 1B</t>
  </si>
  <si>
    <t>3. Trevor Plouffe (R) 3B</t>
  </si>
  <si>
    <t>5-4</t>
  </si>
  <si>
    <t>4. Chris Colabello (R) RF</t>
  </si>
  <si>
    <t>2 Games Ago vs Royals</t>
  </si>
  <si>
    <t>5. Jason Kubel (L) LF</t>
  </si>
  <si>
    <t>6. Josmil Pinto (R) DH</t>
  </si>
  <si>
    <t>7. Kurt Suzuki (R) C</t>
  </si>
  <si>
    <t>3 Games ago @ Indians</t>
  </si>
  <si>
    <t>8. Aaron Hicks (S) CF</t>
  </si>
  <si>
    <t>9. Pedro Florimon (S) SS</t>
  </si>
  <si>
    <t>Last Outing vs Yankees</t>
  </si>
  <si>
    <t>Rays</t>
  </si>
  <si>
    <t>Price</t>
  </si>
  <si>
    <t>1. Ben Zobrist (S) 2B</t>
  </si>
  <si>
    <t>2. Desmond Jennings (R) CF</t>
  </si>
  <si>
    <t>2 Games ago @ Reds</t>
  </si>
  <si>
    <t>3. Matt Joyce (L) DH</t>
  </si>
  <si>
    <t>73-40</t>
  </si>
  <si>
    <t>4. Evan Longoria (R) 3B</t>
  </si>
  <si>
    <t>8.1</t>
  </si>
  <si>
    <t>5. James Loney (L) 1B</t>
  </si>
  <si>
    <t>3 Games ago vs Rangers</t>
  </si>
  <si>
    <t>6. Wil Myers (R) RF</t>
  </si>
  <si>
    <t>7. David DeJesus (L) LF</t>
  </si>
  <si>
    <t>8. Yunel Escobar (R) SS</t>
  </si>
  <si>
    <t>9. Jose Molina (R) C</t>
  </si>
  <si>
    <t>Yankees</t>
  </si>
  <si>
    <t>Tanaka</t>
  </si>
  <si>
    <t>1. Jacoby Ellsbury (L) CF</t>
  </si>
  <si>
    <t>2-0</t>
  </si>
  <si>
    <t>2. Derek Jeter (R) SS</t>
  </si>
  <si>
    <t>3. Carlos Beltran (S) DH</t>
  </si>
  <si>
    <t>4. Alfonso Soriano (R) LF</t>
  </si>
  <si>
    <t>5. Mark Teixeira (S) 1B</t>
  </si>
  <si>
    <t>6. Brian McCann (L) C</t>
  </si>
  <si>
    <t>7. Yangervis Solarte (S) 3B</t>
  </si>
  <si>
    <t>8. Ichiro Suzuki (L) RF</t>
  </si>
  <si>
    <t>9. Brian Roberts (S) 2B</t>
  </si>
  <si>
    <t>Last Outing @ White Sox</t>
  </si>
  <si>
    <t>Red Sox</t>
  </si>
  <si>
    <t>Lester</t>
  </si>
  <si>
    <t>1. Grady Sizemore (L) RF</t>
  </si>
  <si>
    <t>2-2</t>
  </si>
  <si>
    <t>2. Dustin Pedroia (R) 2B</t>
  </si>
  <si>
    <t>2 Games ago @ Yankees</t>
  </si>
  <si>
    <t>3. David Ortiz (L) DH</t>
  </si>
  <si>
    <t>102-58</t>
  </si>
  <si>
    <t>4. Mike Napoli (R) 1B</t>
  </si>
  <si>
    <t>5. Jonny Gomes (R) LF</t>
  </si>
  <si>
    <t>3 Games ago vs Brewers</t>
  </si>
  <si>
    <t>6. A.J. Pierzynski (L) C</t>
  </si>
  <si>
    <t>7. Xander Bogaerts (R) SS</t>
  </si>
  <si>
    <t>7.1</t>
  </si>
  <si>
    <t>8. Brock Holt (L) 3B</t>
  </si>
  <si>
    <t>9. Jackie Bradley Jr. (L) C</t>
  </si>
  <si>
    <t>Cardinals</t>
  </si>
  <si>
    <t>Wainright</t>
  </si>
  <si>
    <t>1. Matt Carpenter (L) 3B</t>
  </si>
  <si>
    <t>3-1</t>
  </si>
  <si>
    <t>Last Outing @ Nationals</t>
  </si>
  <si>
    <t>2. Allen Craig (R) RF</t>
  </si>
  <si>
    <t>3. Matt Holliday (R) LF</t>
  </si>
  <si>
    <t>4. Matt Adams (L) 1B</t>
  </si>
  <si>
    <t>2 Games Ago vs Cubs</t>
  </si>
  <si>
    <t>5. Yadier Molina (R) C</t>
  </si>
  <si>
    <t>6. Jon Jay (L) CF</t>
  </si>
  <si>
    <t>7. Jhonny Peralta (R) SS</t>
  </si>
  <si>
    <t>3 Games ago @ Pirates</t>
  </si>
  <si>
    <t>8. Kolten Wong (L) 2B</t>
  </si>
  <si>
    <t>9. Adam Wainwright (R) P</t>
  </si>
  <si>
    <t>Mets</t>
  </si>
  <si>
    <t>Gee</t>
  </si>
  <si>
    <t>1. Eric Young Jr. (S) LF</t>
  </si>
  <si>
    <t>2. Curtis Granderson (L) RF</t>
  </si>
  <si>
    <t>3. David Wright (R) 3B</t>
  </si>
  <si>
    <t>34-26</t>
  </si>
  <si>
    <t>4. Daniel Murphy (L) 2B</t>
  </si>
  <si>
    <t>5. Chris Young (R) CF</t>
  </si>
  <si>
    <t>6. Lucas Duda (L) 1B</t>
  </si>
  <si>
    <t xml:space="preserve">2 Games ago </t>
  </si>
  <si>
    <t>7. Travis d'Arnaud (R) C</t>
  </si>
  <si>
    <t>8. Omar Quintanilla (L) SS</t>
  </si>
  <si>
    <t>9. Dillon Gee (R)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</si>
</sst>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u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2" borderId="1" xfId="0" applyFill="1" applyBorder="1"/>
    <xf numFmtId="0" fontId="1" fillId="2" borderId="2" xfId="0" applyFont="1" applyFill="1" applyBorder="1"/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/>
    <xf numFmtId="2" fontId="1" fillId="3" borderId="3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4" borderId="0" xfId="0" applyFill="1"/>
    <xf numFmtId="0" fontId="0" fillId="2" borderId="7" xfId="0" applyFill="1" applyBorder="1"/>
    <xf numFmtId="0" fontId="1" fillId="3" borderId="3" xfId="0" applyFont="1" applyFill="1" applyBorder="1"/>
    <xf numFmtId="0" fontId="0" fillId="3" borderId="8" xfId="0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2" borderId="0" xfId="0" applyFill="1" applyAlignment="1"/>
    <xf numFmtId="0" fontId="1" fillId="3" borderId="9" xfId="0" applyFont="1" applyFill="1" applyBorder="1"/>
    <xf numFmtId="2" fontId="0" fillId="3" borderId="3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1" fontId="0" fillId="3" borderId="3" xfId="0" applyNumberFormat="1" applyFill="1" applyBorder="1" applyAlignment="1">
      <alignment horizontal="center"/>
    </xf>
    <xf numFmtId="0" fontId="0" fillId="2" borderId="10" xfId="0" applyFill="1" applyBorder="1"/>
    <xf numFmtId="0" fontId="3" fillId="0" borderId="3" xfId="1" applyFont="1" applyBorder="1" applyAlignment="1" applyProtection="1"/>
    <xf numFmtId="0" fontId="4" fillId="4" borderId="3" xfId="0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49" fontId="5" fillId="4" borderId="3" xfId="0" applyNumberFormat="1" applyFont="1" applyFill="1" applyBorder="1" applyAlignment="1">
      <alignment horizontal="center"/>
    </xf>
    <xf numFmtId="0" fontId="4" fillId="2" borderId="0" xfId="0" applyFont="1" applyFill="1" applyBorder="1"/>
    <xf numFmtId="2" fontId="0" fillId="2" borderId="0" xfId="0" applyNumberForma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64" fontId="1" fillId="5" borderId="3" xfId="0" applyNumberFormat="1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164" fontId="1" fillId="5" borderId="12" xfId="0" applyNumberFormat="1" applyFont="1" applyFill="1" applyBorder="1" applyAlignment="1">
      <alignment horizontal="center"/>
    </xf>
    <xf numFmtId="164" fontId="1" fillId="5" borderId="11" xfId="0" applyNumberFormat="1" applyFont="1" applyFill="1" applyBorder="1" applyAlignment="1">
      <alignment horizontal="center"/>
    </xf>
    <xf numFmtId="164" fontId="6" fillId="5" borderId="12" xfId="0" applyNumberFormat="1" applyFont="1" applyFill="1" applyBorder="1" applyAlignment="1">
      <alignment horizontal="center"/>
    </xf>
    <xf numFmtId="0" fontId="1" fillId="2" borderId="0" xfId="0" applyFont="1" applyFill="1" applyBorder="1"/>
    <xf numFmtId="2" fontId="1" fillId="2" borderId="0" xfId="0" applyNumberFormat="1" applyFont="1" applyFill="1" applyBorder="1" applyAlignment="1">
      <alignment horizontal="center"/>
    </xf>
    <xf numFmtId="49" fontId="1" fillId="2" borderId="0" xfId="0" applyNumberFormat="1" applyFont="1" applyFill="1" applyBorder="1" applyAlignment="1">
      <alignment horizontal="center"/>
    </xf>
    <xf numFmtId="1" fontId="1" fillId="2" borderId="0" xfId="0" applyNumberFormat="1" applyFont="1" applyFill="1" applyBorder="1" applyAlignment="1">
      <alignment horizontal="center"/>
    </xf>
    <xf numFmtId="0" fontId="1" fillId="6" borderId="7" xfId="0" applyFont="1" applyFill="1" applyBorder="1"/>
    <xf numFmtId="0" fontId="0" fillId="6" borderId="0" xfId="0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64" fontId="0" fillId="6" borderId="0" xfId="0" applyNumberFormat="1" applyFill="1" applyBorder="1" applyAlignment="1">
      <alignment horizontal="center" vertical="center" wrapText="1"/>
    </xf>
    <xf numFmtId="20" fontId="7" fillId="6" borderId="7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 wrapText="1"/>
    </xf>
    <xf numFmtId="164" fontId="0" fillId="6" borderId="0" xfId="0" applyNumberFormat="1" applyFill="1" applyBorder="1" applyAlignment="1">
      <alignment vertical="center" wrapText="1"/>
    </xf>
    <xf numFmtId="20" fontId="7" fillId="2" borderId="0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1" fillId="2" borderId="14" xfId="0" applyFont="1" applyFill="1" applyBorder="1"/>
    <xf numFmtId="0" fontId="0" fillId="2" borderId="14" xfId="0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0" fillId="2" borderId="14" xfId="0" applyFill="1" applyBorder="1" applyAlignment="1"/>
    <xf numFmtId="2" fontId="0" fillId="2" borderId="14" xfId="0" applyNumberFormat="1" applyFill="1" applyBorder="1" applyAlignment="1">
      <alignment horizontal="center"/>
    </xf>
    <xf numFmtId="49" fontId="0" fillId="2" borderId="14" xfId="0" applyNumberFormat="1" applyFill="1" applyBorder="1" applyAlignment="1">
      <alignment horizontal="center"/>
    </xf>
    <xf numFmtId="1" fontId="0" fillId="2" borderId="14" xfId="0" applyNumberFormat="1" applyFill="1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0" fontId="0" fillId="2" borderId="16" xfId="0" applyFill="1" applyBorder="1"/>
    <xf numFmtId="0" fontId="0" fillId="4" borderId="3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49" fontId="1" fillId="3" borderId="5" xfId="0" applyNumberFormat="1" applyFont="1" applyFill="1" applyBorder="1" applyAlignment="1">
      <alignment horizontal="center"/>
    </xf>
    <xf numFmtId="49" fontId="0" fillId="7" borderId="3" xfId="0" applyNumberFormat="1" applyFill="1" applyBorder="1" applyAlignment="1">
      <alignment horizontal="center"/>
    </xf>
    <xf numFmtId="49" fontId="4" fillId="7" borderId="3" xfId="0" applyNumberFormat="1" applyFont="1" applyFill="1" applyBorder="1" applyAlignment="1">
      <alignment horizontal="center"/>
    </xf>
    <xf numFmtId="49" fontId="5" fillId="7" borderId="3" xfId="0" applyNumberFormat="1" applyFont="1" applyFill="1" applyBorder="1" applyAlignment="1">
      <alignment horizontal="center"/>
    </xf>
    <xf numFmtId="0" fontId="1" fillId="4" borderId="0" xfId="0" applyFont="1" applyFill="1"/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/>
    <xf numFmtId="2" fontId="0" fillId="4" borderId="0" xfId="0" applyNumberFormat="1" applyFill="1"/>
    <xf numFmtId="49" fontId="0" fillId="4" borderId="0" xfId="0" applyNumberFormat="1" applyFill="1"/>
    <xf numFmtId="1" fontId="0" fillId="4" borderId="0" xfId="0" applyNumberFormat="1" applyFill="1"/>
    <xf numFmtId="49" fontId="4" fillId="8" borderId="0" xfId="0" applyNumberFormat="1" applyFont="1" applyFill="1" applyBorder="1" applyAlignment="1">
      <alignment horizontal="center"/>
    </xf>
    <xf numFmtId="49" fontId="5" fillId="8" borderId="0" xfId="0" applyNumberFormat="1" applyFont="1" applyFill="1" applyBorder="1" applyAlignment="1">
      <alignment horizontal="center"/>
    </xf>
    <xf numFmtId="49" fontId="0" fillId="8" borderId="0" xfId="0" applyNumberFormat="1" applyFill="1" applyBorder="1" applyAlignment="1">
      <alignment horizontal="center"/>
    </xf>
    <xf numFmtId="2" fontId="0" fillId="8" borderId="0" xfId="0" applyNumberFormat="1" applyFill="1" applyBorder="1" applyAlignment="1">
      <alignment horizontal="center"/>
    </xf>
    <xf numFmtId="49" fontId="0" fillId="8" borderId="0" xfId="0" applyNumberFormat="1" applyFill="1" applyBorder="1"/>
    <xf numFmtId="49" fontId="0" fillId="4" borderId="0" xfId="0" applyNumberForma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8"/>
  <sheetViews>
    <sheetView tabSelected="1" zoomScale="85" zoomScaleNormal="85" workbookViewId="0">
      <selection activeCell="R19" sqref="R19"/>
    </sheetView>
  </sheetViews>
  <sheetFormatPr defaultColWidth="9.109375" defaultRowHeight="14.4" x14ac:dyDescent="0.3"/>
  <cols>
    <col min="1" max="1" width="2.44140625" style="11" customWidth="1"/>
    <col min="2" max="2" width="26.109375" style="69" bestFit="1" customWidth="1"/>
    <col min="3" max="3" width="6.33203125" style="70" bestFit="1" customWidth="1"/>
    <col min="4" max="5" width="4.88671875" style="70" bestFit="1" customWidth="1"/>
    <col min="6" max="6" width="3.44140625" style="70" bestFit="1" customWidth="1"/>
    <col min="7" max="10" width="4.88671875" style="70" bestFit="1" customWidth="1"/>
    <col min="11" max="14" width="8.44140625" style="71" customWidth="1"/>
    <col min="15" max="16" width="13.109375" style="71" hidden="1" customWidth="1"/>
    <col min="17" max="17" width="1.44140625" style="72" customWidth="1"/>
    <col min="18" max="18" width="13.88671875" style="69" bestFit="1" customWidth="1"/>
    <col min="19" max="19" width="8.88671875" style="73" customWidth="1"/>
    <col min="20" max="20" width="8.88671875" style="74" customWidth="1"/>
    <col min="21" max="21" width="8.88671875" style="75" customWidth="1"/>
    <col min="22" max="22" width="8.88671875" style="73" customWidth="1"/>
    <col min="23" max="23" width="8.88671875" style="74" customWidth="1"/>
    <col min="24" max="24" width="11.44140625" style="74" bestFit="1" customWidth="1"/>
    <col min="25" max="25" width="11.33203125" style="74" bestFit="1" customWidth="1"/>
    <col min="26" max="26" width="11.6640625" style="74" bestFit="1" customWidth="1"/>
    <col min="27" max="27" width="19.88671875" style="81" bestFit="1" customWidth="1"/>
    <col min="28" max="28" width="13.88671875" style="81" bestFit="1" customWidth="1"/>
    <col min="29" max="29" width="12.33203125" style="81" bestFit="1" customWidth="1"/>
    <col min="30" max="30" width="2.44140625" style="11" customWidth="1"/>
    <col min="31" max="256" width="9.109375" style="11"/>
    <col min="257" max="257" width="2.44140625" style="11" customWidth="1"/>
    <col min="258" max="258" width="26.109375" style="11" bestFit="1" customWidth="1"/>
    <col min="259" max="259" width="6.33203125" style="11" bestFit="1" customWidth="1"/>
    <col min="260" max="261" width="4.88671875" style="11" bestFit="1" customWidth="1"/>
    <col min="262" max="262" width="3.44140625" style="11" bestFit="1" customWidth="1"/>
    <col min="263" max="266" width="4.88671875" style="11" bestFit="1" customWidth="1"/>
    <col min="267" max="270" width="8.44140625" style="11" customWidth="1"/>
    <col min="271" max="272" width="0" style="11" hidden="1" customWidth="1"/>
    <col min="273" max="273" width="1.44140625" style="11" customWidth="1"/>
    <col min="274" max="274" width="13.88671875" style="11" bestFit="1" customWidth="1"/>
    <col min="275" max="279" width="8.88671875" style="11" customWidth="1"/>
    <col min="280" max="280" width="11.44140625" style="11" bestFit="1" customWidth="1"/>
    <col min="281" max="281" width="11.33203125" style="11" bestFit="1" customWidth="1"/>
    <col min="282" max="282" width="11.6640625" style="11" bestFit="1" customWidth="1"/>
    <col min="283" max="283" width="19.88671875" style="11" bestFit="1" customWidth="1"/>
    <col min="284" max="284" width="13.88671875" style="11" bestFit="1" customWidth="1"/>
    <col min="285" max="285" width="12.33203125" style="11" bestFit="1" customWidth="1"/>
    <col min="286" max="286" width="2.44140625" style="11" customWidth="1"/>
    <col min="287" max="512" width="9.109375" style="11"/>
    <col min="513" max="513" width="2.44140625" style="11" customWidth="1"/>
    <col min="514" max="514" width="26.109375" style="11" bestFit="1" customWidth="1"/>
    <col min="515" max="515" width="6.33203125" style="11" bestFit="1" customWidth="1"/>
    <col min="516" max="517" width="4.88671875" style="11" bestFit="1" customWidth="1"/>
    <col min="518" max="518" width="3.44140625" style="11" bestFit="1" customWidth="1"/>
    <col min="519" max="522" width="4.88671875" style="11" bestFit="1" customWidth="1"/>
    <col min="523" max="526" width="8.44140625" style="11" customWidth="1"/>
    <col min="527" max="528" width="0" style="11" hidden="1" customWidth="1"/>
    <col min="529" max="529" width="1.44140625" style="11" customWidth="1"/>
    <col min="530" max="530" width="13.88671875" style="11" bestFit="1" customWidth="1"/>
    <col min="531" max="535" width="8.88671875" style="11" customWidth="1"/>
    <col min="536" max="536" width="11.44140625" style="11" bestFit="1" customWidth="1"/>
    <col min="537" max="537" width="11.33203125" style="11" bestFit="1" customWidth="1"/>
    <col min="538" max="538" width="11.6640625" style="11" bestFit="1" customWidth="1"/>
    <col min="539" max="539" width="19.88671875" style="11" bestFit="1" customWidth="1"/>
    <col min="540" max="540" width="13.88671875" style="11" bestFit="1" customWidth="1"/>
    <col min="541" max="541" width="12.33203125" style="11" bestFit="1" customWidth="1"/>
    <col min="542" max="542" width="2.44140625" style="11" customWidth="1"/>
    <col min="543" max="768" width="9.109375" style="11"/>
    <col min="769" max="769" width="2.44140625" style="11" customWidth="1"/>
    <col min="770" max="770" width="26.109375" style="11" bestFit="1" customWidth="1"/>
    <col min="771" max="771" width="6.33203125" style="11" bestFit="1" customWidth="1"/>
    <col min="772" max="773" width="4.88671875" style="11" bestFit="1" customWidth="1"/>
    <col min="774" max="774" width="3.44140625" style="11" bestFit="1" customWidth="1"/>
    <col min="775" max="778" width="4.88671875" style="11" bestFit="1" customWidth="1"/>
    <col min="779" max="782" width="8.44140625" style="11" customWidth="1"/>
    <col min="783" max="784" width="0" style="11" hidden="1" customWidth="1"/>
    <col min="785" max="785" width="1.44140625" style="11" customWidth="1"/>
    <col min="786" max="786" width="13.88671875" style="11" bestFit="1" customWidth="1"/>
    <col min="787" max="791" width="8.88671875" style="11" customWidth="1"/>
    <col min="792" max="792" width="11.44140625" style="11" bestFit="1" customWidth="1"/>
    <col min="793" max="793" width="11.33203125" style="11" bestFit="1" customWidth="1"/>
    <col min="794" max="794" width="11.6640625" style="11" bestFit="1" customWidth="1"/>
    <col min="795" max="795" width="19.88671875" style="11" bestFit="1" customWidth="1"/>
    <col min="796" max="796" width="13.88671875" style="11" bestFit="1" customWidth="1"/>
    <col min="797" max="797" width="12.33203125" style="11" bestFit="1" customWidth="1"/>
    <col min="798" max="798" width="2.44140625" style="11" customWidth="1"/>
    <col min="799" max="1024" width="9.109375" style="11"/>
    <col min="1025" max="1025" width="2.44140625" style="11" customWidth="1"/>
    <col min="1026" max="1026" width="26.109375" style="11" bestFit="1" customWidth="1"/>
    <col min="1027" max="1027" width="6.33203125" style="11" bestFit="1" customWidth="1"/>
    <col min="1028" max="1029" width="4.88671875" style="11" bestFit="1" customWidth="1"/>
    <col min="1030" max="1030" width="3.44140625" style="11" bestFit="1" customWidth="1"/>
    <col min="1031" max="1034" width="4.88671875" style="11" bestFit="1" customWidth="1"/>
    <col min="1035" max="1038" width="8.44140625" style="11" customWidth="1"/>
    <col min="1039" max="1040" width="0" style="11" hidden="1" customWidth="1"/>
    <col min="1041" max="1041" width="1.44140625" style="11" customWidth="1"/>
    <col min="1042" max="1042" width="13.88671875" style="11" bestFit="1" customWidth="1"/>
    <col min="1043" max="1047" width="8.88671875" style="11" customWidth="1"/>
    <col min="1048" max="1048" width="11.44140625" style="11" bestFit="1" customWidth="1"/>
    <col min="1049" max="1049" width="11.33203125" style="11" bestFit="1" customWidth="1"/>
    <col min="1050" max="1050" width="11.6640625" style="11" bestFit="1" customWidth="1"/>
    <col min="1051" max="1051" width="19.88671875" style="11" bestFit="1" customWidth="1"/>
    <col min="1052" max="1052" width="13.88671875" style="11" bestFit="1" customWidth="1"/>
    <col min="1053" max="1053" width="12.33203125" style="11" bestFit="1" customWidth="1"/>
    <col min="1054" max="1054" width="2.44140625" style="11" customWidth="1"/>
    <col min="1055" max="1280" width="9.109375" style="11"/>
    <col min="1281" max="1281" width="2.44140625" style="11" customWidth="1"/>
    <col min="1282" max="1282" width="26.109375" style="11" bestFit="1" customWidth="1"/>
    <col min="1283" max="1283" width="6.33203125" style="11" bestFit="1" customWidth="1"/>
    <col min="1284" max="1285" width="4.88671875" style="11" bestFit="1" customWidth="1"/>
    <col min="1286" max="1286" width="3.44140625" style="11" bestFit="1" customWidth="1"/>
    <col min="1287" max="1290" width="4.88671875" style="11" bestFit="1" customWidth="1"/>
    <col min="1291" max="1294" width="8.44140625" style="11" customWidth="1"/>
    <col min="1295" max="1296" width="0" style="11" hidden="1" customWidth="1"/>
    <col min="1297" max="1297" width="1.44140625" style="11" customWidth="1"/>
    <col min="1298" max="1298" width="13.88671875" style="11" bestFit="1" customWidth="1"/>
    <col min="1299" max="1303" width="8.88671875" style="11" customWidth="1"/>
    <col min="1304" max="1304" width="11.44140625" style="11" bestFit="1" customWidth="1"/>
    <col min="1305" max="1305" width="11.33203125" style="11" bestFit="1" customWidth="1"/>
    <col min="1306" max="1306" width="11.6640625" style="11" bestFit="1" customWidth="1"/>
    <col min="1307" max="1307" width="19.88671875" style="11" bestFit="1" customWidth="1"/>
    <col min="1308" max="1308" width="13.88671875" style="11" bestFit="1" customWidth="1"/>
    <col min="1309" max="1309" width="12.33203125" style="11" bestFit="1" customWidth="1"/>
    <col min="1310" max="1310" width="2.44140625" style="11" customWidth="1"/>
    <col min="1311" max="1536" width="9.109375" style="11"/>
    <col min="1537" max="1537" width="2.44140625" style="11" customWidth="1"/>
    <col min="1538" max="1538" width="26.109375" style="11" bestFit="1" customWidth="1"/>
    <col min="1539" max="1539" width="6.33203125" style="11" bestFit="1" customWidth="1"/>
    <col min="1540" max="1541" width="4.88671875" style="11" bestFit="1" customWidth="1"/>
    <col min="1542" max="1542" width="3.44140625" style="11" bestFit="1" customWidth="1"/>
    <col min="1543" max="1546" width="4.88671875" style="11" bestFit="1" customWidth="1"/>
    <col min="1547" max="1550" width="8.44140625" style="11" customWidth="1"/>
    <col min="1551" max="1552" width="0" style="11" hidden="1" customWidth="1"/>
    <col min="1553" max="1553" width="1.44140625" style="11" customWidth="1"/>
    <col min="1554" max="1554" width="13.88671875" style="11" bestFit="1" customWidth="1"/>
    <col min="1555" max="1559" width="8.88671875" style="11" customWidth="1"/>
    <col min="1560" max="1560" width="11.44140625" style="11" bestFit="1" customWidth="1"/>
    <col min="1561" max="1561" width="11.33203125" style="11" bestFit="1" customWidth="1"/>
    <col min="1562" max="1562" width="11.6640625" style="11" bestFit="1" customWidth="1"/>
    <col min="1563" max="1563" width="19.88671875" style="11" bestFit="1" customWidth="1"/>
    <col min="1564" max="1564" width="13.88671875" style="11" bestFit="1" customWidth="1"/>
    <col min="1565" max="1565" width="12.33203125" style="11" bestFit="1" customWidth="1"/>
    <col min="1566" max="1566" width="2.44140625" style="11" customWidth="1"/>
    <col min="1567" max="1792" width="9.109375" style="11"/>
    <col min="1793" max="1793" width="2.44140625" style="11" customWidth="1"/>
    <col min="1794" max="1794" width="26.109375" style="11" bestFit="1" customWidth="1"/>
    <col min="1795" max="1795" width="6.33203125" style="11" bestFit="1" customWidth="1"/>
    <col min="1796" max="1797" width="4.88671875" style="11" bestFit="1" customWidth="1"/>
    <col min="1798" max="1798" width="3.44140625" style="11" bestFit="1" customWidth="1"/>
    <col min="1799" max="1802" width="4.88671875" style="11" bestFit="1" customWidth="1"/>
    <col min="1803" max="1806" width="8.44140625" style="11" customWidth="1"/>
    <col min="1807" max="1808" width="0" style="11" hidden="1" customWidth="1"/>
    <col min="1809" max="1809" width="1.44140625" style="11" customWidth="1"/>
    <col min="1810" max="1810" width="13.88671875" style="11" bestFit="1" customWidth="1"/>
    <col min="1811" max="1815" width="8.88671875" style="11" customWidth="1"/>
    <col min="1816" max="1816" width="11.44140625" style="11" bestFit="1" customWidth="1"/>
    <col min="1817" max="1817" width="11.33203125" style="11" bestFit="1" customWidth="1"/>
    <col min="1818" max="1818" width="11.6640625" style="11" bestFit="1" customWidth="1"/>
    <col min="1819" max="1819" width="19.88671875" style="11" bestFit="1" customWidth="1"/>
    <col min="1820" max="1820" width="13.88671875" style="11" bestFit="1" customWidth="1"/>
    <col min="1821" max="1821" width="12.33203125" style="11" bestFit="1" customWidth="1"/>
    <col min="1822" max="1822" width="2.44140625" style="11" customWidth="1"/>
    <col min="1823" max="2048" width="9.109375" style="11"/>
    <col min="2049" max="2049" width="2.44140625" style="11" customWidth="1"/>
    <col min="2050" max="2050" width="26.109375" style="11" bestFit="1" customWidth="1"/>
    <col min="2051" max="2051" width="6.33203125" style="11" bestFit="1" customWidth="1"/>
    <col min="2052" max="2053" width="4.88671875" style="11" bestFit="1" customWidth="1"/>
    <col min="2054" max="2054" width="3.44140625" style="11" bestFit="1" customWidth="1"/>
    <col min="2055" max="2058" width="4.88671875" style="11" bestFit="1" customWidth="1"/>
    <col min="2059" max="2062" width="8.44140625" style="11" customWidth="1"/>
    <col min="2063" max="2064" width="0" style="11" hidden="1" customWidth="1"/>
    <col min="2065" max="2065" width="1.44140625" style="11" customWidth="1"/>
    <col min="2066" max="2066" width="13.88671875" style="11" bestFit="1" customWidth="1"/>
    <col min="2067" max="2071" width="8.88671875" style="11" customWidth="1"/>
    <col min="2072" max="2072" width="11.44140625" style="11" bestFit="1" customWidth="1"/>
    <col min="2073" max="2073" width="11.33203125" style="11" bestFit="1" customWidth="1"/>
    <col min="2074" max="2074" width="11.6640625" style="11" bestFit="1" customWidth="1"/>
    <col min="2075" max="2075" width="19.88671875" style="11" bestFit="1" customWidth="1"/>
    <col min="2076" max="2076" width="13.88671875" style="11" bestFit="1" customWidth="1"/>
    <col min="2077" max="2077" width="12.33203125" style="11" bestFit="1" customWidth="1"/>
    <col min="2078" max="2078" width="2.44140625" style="11" customWidth="1"/>
    <col min="2079" max="2304" width="9.109375" style="11"/>
    <col min="2305" max="2305" width="2.44140625" style="11" customWidth="1"/>
    <col min="2306" max="2306" width="26.109375" style="11" bestFit="1" customWidth="1"/>
    <col min="2307" max="2307" width="6.33203125" style="11" bestFit="1" customWidth="1"/>
    <col min="2308" max="2309" width="4.88671875" style="11" bestFit="1" customWidth="1"/>
    <col min="2310" max="2310" width="3.44140625" style="11" bestFit="1" customWidth="1"/>
    <col min="2311" max="2314" width="4.88671875" style="11" bestFit="1" customWidth="1"/>
    <col min="2315" max="2318" width="8.44140625" style="11" customWidth="1"/>
    <col min="2319" max="2320" width="0" style="11" hidden="1" customWidth="1"/>
    <col min="2321" max="2321" width="1.44140625" style="11" customWidth="1"/>
    <col min="2322" max="2322" width="13.88671875" style="11" bestFit="1" customWidth="1"/>
    <col min="2323" max="2327" width="8.88671875" style="11" customWidth="1"/>
    <col min="2328" max="2328" width="11.44140625" style="11" bestFit="1" customWidth="1"/>
    <col min="2329" max="2329" width="11.33203125" style="11" bestFit="1" customWidth="1"/>
    <col min="2330" max="2330" width="11.6640625" style="11" bestFit="1" customWidth="1"/>
    <col min="2331" max="2331" width="19.88671875" style="11" bestFit="1" customWidth="1"/>
    <col min="2332" max="2332" width="13.88671875" style="11" bestFit="1" customWidth="1"/>
    <col min="2333" max="2333" width="12.33203125" style="11" bestFit="1" customWidth="1"/>
    <col min="2334" max="2334" width="2.44140625" style="11" customWidth="1"/>
    <col min="2335" max="2560" width="9.109375" style="11"/>
    <col min="2561" max="2561" width="2.44140625" style="11" customWidth="1"/>
    <col min="2562" max="2562" width="26.109375" style="11" bestFit="1" customWidth="1"/>
    <col min="2563" max="2563" width="6.33203125" style="11" bestFit="1" customWidth="1"/>
    <col min="2564" max="2565" width="4.88671875" style="11" bestFit="1" customWidth="1"/>
    <col min="2566" max="2566" width="3.44140625" style="11" bestFit="1" customWidth="1"/>
    <col min="2567" max="2570" width="4.88671875" style="11" bestFit="1" customWidth="1"/>
    <col min="2571" max="2574" width="8.44140625" style="11" customWidth="1"/>
    <col min="2575" max="2576" width="0" style="11" hidden="1" customWidth="1"/>
    <col min="2577" max="2577" width="1.44140625" style="11" customWidth="1"/>
    <col min="2578" max="2578" width="13.88671875" style="11" bestFit="1" customWidth="1"/>
    <col min="2579" max="2583" width="8.88671875" style="11" customWidth="1"/>
    <col min="2584" max="2584" width="11.44140625" style="11" bestFit="1" customWidth="1"/>
    <col min="2585" max="2585" width="11.33203125" style="11" bestFit="1" customWidth="1"/>
    <col min="2586" max="2586" width="11.6640625" style="11" bestFit="1" customWidth="1"/>
    <col min="2587" max="2587" width="19.88671875" style="11" bestFit="1" customWidth="1"/>
    <col min="2588" max="2588" width="13.88671875" style="11" bestFit="1" customWidth="1"/>
    <col min="2589" max="2589" width="12.33203125" style="11" bestFit="1" customWidth="1"/>
    <col min="2590" max="2590" width="2.44140625" style="11" customWidth="1"/>
    <col min="2591" max="2816" width="9.109375" style="11"/>
    <col min="2817" max="2817" width="2.44140625" style="11" customWidth="1"/>
    <col min="2818" max="2818" width="26.109375" style="11" bestFit="1" customWidth="1"/>
    <col min="2819" max="2819" width="6.33203125" style="11" bestFit="1" customWidth="1"/>
    <col min="2820" max="2821" width="4.88671875" style="11" bestFit="1" customWidth="1"/>
    <col min="2822" max="2822" width="3.44140625" style="11" bestFit="1" customWidth="1"/>
    <col min="2823" max="2826" width="4.88671875" style="11" bestFit="1" customWidth="1"/>
    <col min="2827" max="2830" width="8.44140625" style="11" customWidth="1"/>
    <col min="2831" max="2832" width="0" style="11" hidden="1" customWidth="1"/>
    <col min="2833" max="2833" width="1.44140625" style="11" customWidth="1"/>
    <col min="2834" max="2834" width="13.88671875" style="11" bestFit="1" customWidth="1"/>
    <col min="2835" max="2839" width="8.88671875" style="11" customWidth="1"/>
    <col min="2840" max="2840" width="11.44140625" style="11" bestFit="1" customWidth="1"/>
    <col min="2841" max="2841" width="11.33203125" style="11" bestFit="1" customWidth="1"/>
    <col min="2842" max="2842" width="11.6640625" style="11" bestFit="1" customWidth="1"/>
    <col min="2843" max="2843" width="19.88671875" style="11" bestFit="1" customWidth="1"/>
    <col min="2844" max="2844" width="13.88671875" style="11" bestFit="1" customWidth="1"/>
    <col min="2845" max="2845" width="12.33203125" style="11" bestFit="1" customWidth="1"/>
    <col min="2846" max="2846" width="2.44140625" style="11" customWidth="1"/>
    <col min="2847" max="3072" width="9.109375" style="11"/>
    <col min="3073" max="3073" width="2.44140625" style="11" customWidth="1"/>
    <col min="3074" max="3074" width="26.109375" style="11" bestFit="1" customWidth="1"/>
    <col min="3075" max="3075" width="6.33203125" style="11" bestFit="1" customWidth="1"/>
    <col min="3076" max="3077" width="4.88671875" style="11" bestFit="1" customWidth="1"/>
    <col min="3078" max="3078" width="3.44140625" style="11" bestFit="1" customWidth="1"/>
    <col min="3079" max="3082" width="4.88671875" style="11" bestFit="1" customWidth="1"/>
    <col min="3083" max="3086" width="8.44140625" style="11" customWidth="1"/>
    <col min="3087" max="3088" width="0" style="11" hidden="1" customWidth="1"/>
    <col min="3089" max="3089" width="1.44140625" style="11" customWidth="1"/>
    <col min="3090" max="3090" width="13.88671875" style="11" bestFit="1" customWidth="1"/>
    <col min="3091" max="3095" width="8.88671875" style="11" customWidth="1"/>
    <col min="3096" max="3096" width="11.44140625" style="11" bestFit="1" customWidth="1"/>
    <col min="3097" max="3097" width="11.33203125" style="11" bestFit="1" customWidth="1"/>
    <col min="3098" max="3098" width="11.6640625" style="11" bestFit="1" customWidth="1"/>
    <col min="3099" max="3099" width="19.88671875" style="11" bestFit="1" customWidth="1"/>
    <col min="3100" max="3100" width="13.88671875" style="11" bestFit="1" customWidth="1"/>
    <col min="3101" max="3101" width="12.33203125" style="11" bestFit="1" customWidth="1"/>
    <col min="3102" max="3102" width="2.44140625" style="11" customWidth="1"/>
    <col min="3103" max="3328" width="9.109375" style="11"/>
    <col min="3329" max="3329" width="2.44140625" style="11" customWidth="1"/>
    <col min="3330" max="3330" width="26.109375" style="11" bestFit="1" customWidth="1"/>
    <col min="3331" max="3331" width="6.33203125" style="11" bestFit="1" customWidth="1"/>
    <col min="3332" max="3333" width="4.88671875" style="11" bestFit="1" customWidth="1"/>
    <col min="3334" max="3334" width="3.44140625" style="11" bestFit="1" customWidth="1"/>
    <col min="3335" max="3338" width="4.88671875" style="11" bestFit="1" customWidth="1"/>
    <col min="3339" max="3342" width="8.44140625" style="11" customWidth="1"/>
    <col min="3343" max="3344" width="0" style="11" hidden="1" customWidth="1"/>
    <col min="3345" max="3345" width="1.44140625" style="11" customWidth="1"/>
    <col min="3346" max="3346" width="13.88671875" style="11" bestFit="1" customWidth="1"/>
    <col min="3347" max="3351" width="8.88671875" style="11" customWidth="1"/>
    <col min="3352" max="3352" width="11.44140625" style="11" bestFit="1" customWidth="1"/>
    <col min="3353" max="3353" width="11.33203125" style="11" bestFit="1" customWidth="1"/>
    <col min="3354" max="3354" width="11.6640625" style="11" bestFit="1" customWidth="1"/>
    <col min="3355" max="3355" width="19.88671875" style="11" bestFit="1" customWidth="1"/>
    <col min="3356" max="3356" width="13.88671875" style="11" bestFit="1" customWidth="1"/>
    <col min="3357" max="3357" width="12.33203125" style="11" bestFit="1" customWidth="1"/>
    <col min="3358" max="3358" width="2.44140625" style="11" customWidth="1"/>
    <col min="3359" max="3584" width="9.109375" style="11"/>
    <col min="3585" max="3585" width="2.44140625" style="11" customWidth="1"/>
    <col min="3586" max="3586" width="26.109375" style="11" bestFit="1" customWidth="1"/>
    <col min="3587" max="3587" width="6.33203125" style="11" bestFit="1" customWidth="1"/>
    <col min="3588" max="3589" width="4.88671875" style="11" bestFit="1" customWidth="1"/>
    <col min="3590" max="3590" width="3.44140625" style="11" bestFit="1" customWidth="1"/>
    <col min="3591" max="3594" width="4.88671875" style="11" bestFit="1" customWidth="1"/>
    <col min="3595" max="3598" width="8.44140625" style="11" customWidth="1"/>
    <col min="3599" max="3600" width="0" style="11" hidden="1" customWidth="1"/>
    <col min="3601" max="3601" width="1.44140625" style="11" customWidth="1"/>
    <col min="3602" max="3602" width="13.88671875" style="11" bestFit="1" customWidth="1"/>
    <col min="3603" max="3607" width="8.88671875" style="11" customWidth="1"/>
    <col min="3608" max="3608" width="11.44140625" style="11" bestFit="1" customWidth="1"/>
    <col min="3609" max="3609" width="11.33203125" style="11" bestFit="1" customWidth="1"/>
    <col min="3610" max="3610" width="11.6640625" style="11" bestFit="1" customWidth="1"/>
    <col min="3611" max="3611" width="19.88671875" style="11" bestFit="1" customWidth="1"/>
    <col min="3612" max="3612" width="13.88671875" style="11" bestFit="1" customWidth="1"/>
    <col min="3613" max="3613" width="12.33203125" style="11" bestFit="1" customWidth="1"/>
    <col min="3614" max="3614" width="2.44140625" style="11" customWidth="1"/>
    <col min="3615" max="3840" width="9.109375" style="11"/>
    <col min="3841" max="3841" width="2.44140625" style="11" customWidth="1"/>
    <col min="3842" max="3842" width="26.109375" style="11" bestFit="1" customWidth="1"/>
    <col min="3843" max="3843" width="6.33203125" style="11" bestFit="1" customWidth="1"/>
    <col min="3844" max="3845" width="4.88671875" style="11" bestFit="1" customWidth="1"/>
    <col min="3846" max="3846" width="3.44140625" style="11" bestFit="1" customWidth="1"/>
    <col min="3847" max="3850" width="4.88671875" style="11" bestFit="1" customWidth="1"/>
    <col min="3851" max="3854" width="8.44140625" style="11" customWidth="1"/>
    <col min="3855" max="3856" width="0" style="11" hidden="1" customWidth="1"/>
    <col min="3857" max="3857" width="1.44140625" style="11" customWidth="1"/>
    <col min="3858" max="3858" width="13.88671875" style="11" bestFit="1" customWidth="1"/>
    <col min="3859" max="3863" width="8.88671875" style="11" customWidth="1"/>
    <col min="3864" max="3864" width="11.44140625" style="11" bestFit="1" customWidth="1"/>
    <col min="3865" max="3865" width="11.33203125" style="11" bestFit="1" customWidth="1"/>
    <col min="3866" max="3866" width="11.6640625" style="11" bestFit="1" customWidth="1"/>
    <col min="3867" max="3867" width="19.88671875" style="11" bestFit="1" customWidth="1"/>
    <col min="3868" max="3868" width="13.88671875" style="11" bestFit="1" customWidth="1"/>
    <col min="3869" max="3869" width="12.33203125" style="11" bestFit="1" customWidth="1"/>
    <col min="3870" max="3870" width="2.44140625" style="11" customWidth="1"/>
    <col min="3871" max="4096" width="9.109375" style="11"/>
    <col min="4097" max="4097" width="2.44140625" style="11" customWidth="1"/>
    <col min="4098" max="4098" width="26.109375" style="11" bestFit="1" customWidth="1"/>
    <col min="4099" max="4099" width="6.33203125" style="11" bestFit="1" customWidth="1"/>
    <col min="4100" max="4101" width="4.88671875" style="11" bestFit="1" customWidth="1"/>
    <col min="4102" max="4102" width="3.44140625" style="11" bestFit="1" customWidth="1"/>
    <col min="4103" max="4106" width="4.88671875" style="11" bestFit="1" customWidth="1"/>
    <col min="4107" max="4110" width="8.44140625" style="11" customWidth="1"/>
    <col min="4111" max="4112" width="0" style="11" hidden="1" customWidth="1"/>
    <col min="4113" max="4113" width="1.44140625" style="11" customWidth="1"/>
    <col min="4114" max="4114" width="13.88671875" style="11" bestFit="1" customWidth="1"/>
    <col min="4115" max="4119" width="8.88671875" style="11" customWidth="1"/>
    <col min="4120" max="4120" width="11.44140625" style="11" bestFit="1" customWidth="1"/>
    <col min="4121" max="4121" width="11.33203125" style="11" bestFit="1" customWidth="1"/>
    <col min="4122" max="4122" width="11.6640625" style="11" bestFit="1" customWidth="1"/>
    <col min="4123" max="4123" width="19.88671875" style="11" bestFit="1" customWidth="1"/>
    <col min="4124" max="4124" width="13.88671875" style="11" bestFit="1" customWidth="1"/>
    <col min="4125" max="4125" width="12.33203125" style="11" bestFit="1" customWidth="1"/>
    <col min="4126" max="4126" width="2.44140625" style="11" customWidth="1"/>
    <col min="4127" max="4352" width="9.109375" style="11"/>
    <col min="4353" max="4353" width="2.44140625" style="11" customWidth="1"/>
    <col min="4354" max="4354" width="26.109375" style="11" bestFit="1" customWidth="1"/>
    <col min="4355" max="4355" width="6.33203125" style="11" bestFit="1" customWidth="1"/>
    <col min="4356" max="4357" width="4.88671875" style="11" bestFit="1" customWidth="1"/>
    <col min="4358" max="4358" width="3.44140625" style="11" bestFit="1" customWidth="1"/>
    <col min="4359" max="4362" width="4.88671875" style="11" bestFit="1" customWidth="1"/>
    <col min="4363" max="4366" width="8.44140625" style="11" customWidth="1"/>
    <col min="4367" max="4368" width="0" style="11" hidden="1" customWidth="1"/>
    <col min="4369" max="4369" width="1.44140625" style="11" customWidth="1"/>
    <col min="4370" max="4370" width="13.88671875" style="11" bestFit="1" customWidth="1"/>
    <col min="4371" max="4375" width="8.88671875" style="11" customWidth="1"/>
    <col min="4376" max="4376" width="11.44140625" style="11" bestFit="1" customWidth="1"/>
    <col min="4377" max="4377" width="11.33203125" style="11" bestFit="1" customWidth="1"/>
    <col min="4378" max="4378" width="11.6640625" style="11" bestFit="1" customWidth="1"/>
    <col min="4379" max="4379" width="19.88671875" style="11" bestFit="1" customWidth="1"/>
    <col min="4380" max="4380" width="13.88671875" style="11" bestFit="1" customWidth="1"/>
    <col min="4381" max="4381" width="12.33203125" style="11" bestFit="1" customWidth="1"/>
    <col min="4382" max="4382" width="2.44140625" style="11" customWidth="1"/>
    <col min="4383" max="4608" width="9.109375" style="11"/>
    <col min="4609" max="4609" width="2.44140625" style="11" customWidth="1"/>
    <col min="4610" max="4610" width="26.109375" style="11" bestFit="1" customWidth="1"/>
    <col min="4611" max="4611" width="6.33203125" style="11" bestFit="1" customWidth="1"/>
    <col min="4612" max="4613" width="4.88671875" style="11" bestFit="1" customWidth="1"/>
    <col min="4614" max="4614" width="3.44140625" style="11" bestFit="1" customWidth="1"/>
    <col min="4615" max="4618" width="4.88671875" style="11" bestFit="1" customWidth="1"/>
    <col min="4619" max="4622" width="8.44140625" style="11" customWidth="1"/>
    <col min="4623" max="4624" width="0" style="11" hidden="1" customWidth="1"/>
    <col min="4625" max="4625" width="1.44140625" style="11" customWidth="1"/>
    <col min="4626" max="4626" width="13.88671875" style="11" bestFit="1" customWidth="1"/>
    <col min="4627" max="4631" width="8.88671875" style="11" customWidth="1"/>
    <col min="4632" max="4632" width="11.44140625" style="11" bestFit="1" customWidth="1"/>
    <col min="4633" max="4633" width="11.33203125" style="11" bestFit="1" customWidth="1"/>
    <col min="4634" max="4634" width="11.6640625" style="11" bestFit="1" customWidth="1"/>
    <col min="4635" max="4635" width="19.88671875" style="11" bestFit="1" customWidth="1"/>
    <col min="4636" max="4636" width="13.88671875" style="11" bestFit="1" customWidth="1"/>
    <col min="4637" max="4637" width="12.33203125" style="11" bestFit="1" customWidth="1"/>
    <col min="4638" max="4638" width="2.44140625" style="11" customWidth="1"/>
    <col min="4639" max="4864" width="9.109375" style="11"/>
    <col min="4865" max="4865" width="2.44140625" style="11" customWidth="1"/>
    <col min="4866" max="4866" width="26.109375" style="11" bestFit="1" customWidth="1"/>
    <col min="4867" max="4867" width="6.33203125" style="11" bestFit="1" customWidth="1"/>
    <col min="4868" max="4869" width="4.88671875" style="11" bestFit="1" customWidth="1"/>
    <col min="4870" max="4870" width="3.44140625" style="11" bestFit="1" customWidth="1"/>
    <col min="4871" max="4874" width="4.88671875" style="11" bestFit="1" customWidth="1"/>
    <col min="4875" max="4878" width="8.44140625" style="11" customWidth="1"/>
    <col min="4879" max="4880" width="0" style="11" hidden="1" customWidth="1"/>
    <col min="4881" max="4881" width="1.44140625" style="11" customWidth="1"/>
    <col min="4882" max="4882" width="13.88671875" style="11" bestFit="1" customWidth="1"/>
    <col min="4883" max="4887" width="8.88671875" style="11" customWidth="1"/>
    <col min="4888" max="4888" width="11.44140625" style="11" bestFit="1" customWidth="1"/>
    <col min="4889" max="4889" width="11.33203125" style="11" bestFit="1" customWidth="1"/>
    <col min="4890" max="4890" width="11.6640625" style="11" bestFit="1" customWidth="1"/>
    <col min="4891" max="4891" width="19.88671875" style="11" bestFit="1" customWidth="1"/>
    <col min="4892" max="4892" width="13.88671875" style="11" bestFit="1" customWidth="1"/>
    <col min="4893" max="4893" width="12.33203125" style="11" bestFit="1" customWidth="1"/>
    <col min="4894" max="4894" width="2.44140625" style="11" customWidth="1"/>
    <col min="4895" max="5120" width="9.109375" style="11"/>
    <col min="5121" max="5121" width="2.44140625" style="11" customWidth="1"/>
    <col min="5122" max="5122" width="26.109375" style="11" bestFit="1" customWidth="1"/>
    <col min="5123" max="5123" width="6.33203125" style="11" bestFit="1" customWidth="1"/>
    <col min="5124" max="5125" width="4.88671875" style="11" bestFit="1" customWidth="1"/>
    <col min="5126" max="5126" width="3.44140625" style="11" bestFit="1" customWidth="1"/>
    <col min="5127" max="5130" width="4.88671875" style="11" bestFit="1" customWidth="1"/>
    <col min="5131" max="5134" width="8.44140625" style="11" customWidth="1"/>
    <col min="5135" max="5136" width="0" style="11" hidden="1" customWidth="1"/>
    <col min="5137" max="5137" width="1.44140625" style="11" customWidth="1"/>
    <col min="5138" max="5138" width="13.88671875" style="11" bestFit="1" customWidth="1"/>
    <col min="5139" max="5143" width="8.88671875" style="11" customWidth="1"/>
    <col min="5144" max="5144" width="11.44140625" style="11" bestFit="1" customWidth="1"/>
    <col min="5145" max="5145" width="11.33203125" style="11" bestFit="1" customWidth="1"/>
    <col min="5146" max="5146" width="11.6640625" style="11" bestFit="1" customWidth="1"/>
    <col min="5147" max="5147" width="19.88671875" style="11" bestFit="1" customWidth="1"/>
    <col min="5148" max="5148" width="13.88671875" style="11" bestFit="1" customWidth="1"/>
    <col min="5149" max="5149" width="12.33203125" style="11" bestFit="1" customWidth="1"/>
    <col min="5150" max="5150" width="2.44140625" style="11" customWidth="1"/>
    <col min="5151" max="5376" width="9.109375" style="11"/>
    <col min="5377" max="5377" width="2.44140625" style="11" customWidth="1"/>
    <col min="5378" max="5378" width="26.109375" style="11" bestFit="1" customWidth="1"/>
    <col min="5379" max="5379" width="6.33203125" style="11" bestFit="1" customWidth="1"/>
    <col min="5380" max="5381" width="4.88671875" style="11" bestFit="1" customWidth="1"/>
    <col min="5382" max="5382" width="3.44140625" style="11" bestFit="1" customWidth="1"/>
    <col min="5383" max="5386" width="4.88671875" style="11" bestFit="1" customWidth="1"/>
    <col min="5387" max="5390" width="8.44140625" style="11" customWidth="1"/>
    <col min="5391" max="5392" width="0" style="11" hidden="1" customWidth="1"/>
    <col min="5393" max="5393" width="1.44140625" style="11" customWidth="1"/>
    <col min="5394" max="5394" width="13.88671875" style="11" bestFit="1" customWidth="1"/>
    <col min="5395" max="5399" width="8.88671875" style="11" customWidth="1"/>
    <col min="5400" max="5400" width="11.44140625" style="11" bestFit="1" customWidth="1"/>
    <col min="5401" max="5401" width="11.33203125" style="11" bestFit="1" customWidth="1"/>
    <col min="5402" max="5402" width="11.6640625" style="11" bestFit="1" customWidth="1"/>
    <col min="5403" max="5403" width="19.88671875" style="11" bestFit="1" customWidth="1"/>
    <col min="5404" max="5404" width="13.88671875" style="11" bestFit="1" customWidth="1"/>
    <col min="5405" max="5405" width="12.33203125" style="11" bestFit="1" customWidth="1"/>
    <col min="5406" max="5406" width="2.44140625" style="11" customWidth="1"/>
    <col min="5407" max="5632" width="9.109375" style="11"/>
    <col min="5633" max="5633" width="2.44140625" style="11" customWidth="1"/>
    <col min="5634" max="5634" width="26.109375" style="11" bestFit="1" customWidth="1"/>
    <col min="5635" max="5635" width="6.33203125" style="11" bestFit="1" customWidth="1"/>
    <col min="5636" max="5637" width="4.88671875" style="11" bestFit="1" customWidth="1"/>
    <col min="5638" max="5638" width="3.44140625" style="11" bestFit="1" customWidth="1"/>
    <col min="5639" max="5642" width="4.88671875" style="11" bestFit="1" customWidth="1"/>
    <col min="5643" max="5646" width="8.44140625" style="11" customWidth="1"/>
    <col min="5647" max="5648" width="0" style="11" hidden="1" customWidth="1"/>
    <col min="5649" max="5649" width="1.44140625" style="11" customWidth="1"/>
    <col min="5650" max="5650" width="13.88671875" style="11" bestFit="1" customWidth="1"/>
    <col min="5651" max="5655" width="8.88671875" style="11" customWidth="1"/>
    <col min="5656" max="5656" width="11.44140625" style="11" bestFit="1" customWidth="1"/>
    <col min="5657" max="5657" width="11.33203125" style="11" bestFit="1" customWidth="1"/>
    <col min="5658" max="5658" width="11.6640625" style="11" bestFit="1" customWidth="1"/>
    <col min="5659" max="5659" width="19.88671875" style="11" bestFit="1" customWidth="1"/>
    <col min="5660" max="5660" width="13.88671875" style="11" bestFit="1" customWidth="1"/>
    <col min="5661" max="5661" width="12.33203125" style="11" bestFit="1" customWidth="1"/>
    <col min="5662" max="5662" width="2.44140625" style="11" customWidth="1"/>
    <col min="5663" max="5888" width="9.109375" style="11"/>
    <col min="5889" max="5889" width="2.44140625" style="11" customWidth="1"/>
    <col min="5890" max="5890" width="26.109375" style="11" bestFit="1" customWidth="1"/>
    <col min="5891" max="5891" width="6.33203125" style="11" bestFit="1" customWidth="1"/>
    <col min="5892" max="5893" width="4.88671875" style="11" bestFit="1" customWidth="1"/>
    <col min="5894" max="5894" width="3.44140625" style="11" bestFit="1" customWidth="1"/>
    <col min="5895" max="5898" width="4.88671875" style="11" bestFit="1" customWidth="1"/>
    <col min="5899" max="5902" width="8.44140625" style="11" customWidth="1"/>
    <col min="5903" max="5904" width="0" style="11" hidden="1" customWidth="1"/>
    <col min="5905" max="5905" width="1.44140625" style="11" customWidth="1"/>
    <col min="5906" max="5906" width="13.88671875" style="11" bestFit="1" customWidth="1"/>
    <col min="5907" max="5911" width="8.88671875" style="11" customWidth="1"/>
    <col min="5912" max="5912" width="11.44140625" style="11" bestFit="1" customWidth="1"/>
    <col min="5913" max="5913" width="11.33203125" style="11" bestFit="1" customWidth="1"/>
    <col min="5914" max="5914" width="11.6640625" style="11" bestFit="1" customWidth="1"/>
    <col min="5915" max="5915" width="19.88671875" style="11" bestFit="1" customWidth="1"/>
    <col min="5916" max="5916" width="13.88671875" style="11" bestFit="1" customWidth="1"/>
    <col min="5917" max="5917" width="12.33203125" style="11" bestFit="1" customWidth="1"/>
    <col min="5918" max="5918" width="2.44140625" style="11" customWidth="1"/>
    <col min="5919" max="6144" width="9.109375" style="11"/>
    <col min="6145" max="6145" width="2.44140625" style="11" customWidth="1"/>
    <col min="6146" max="6146" width="26.109375" style="11" bestFit="1" customWidth="1"/>
    <col min="6147" max="6147" width="6.33203125" style="11" bestFit="1" customWidth="1"/>
    <col min="6148" max="6149" width="4.88671875" style="11" bestFit="1" customWidth="1"/>
    <col min="6150" max="6150" width="3.44140625" style="11" bestFit="1" customWidth="1"/>
    <col min="6151" max="6154" width="4.88671875" style="11" bestFit="1" customWidth="1"/>
    <col min="6155" max="6158" width="8.44140625" style="11" customWidth="1"/>
    <col min="6159" max="6160" width="0" style="11" hidden="1" customWidth="1"/>
    <col min="6161" max="6161" width="1.44140625" style="11" customWidth="1"/>
    <col min="6162" max="6162" width="13.88671875" style="11" bestFit="1" customWidth="1"/>
    <col min="6163" max="6167" width="8.88671875" style="11" customWidth="1"/>
    <col min="6168" max="6168" width="11.44140625" style="11" bestFit="1" customWidth="1"/>
    <col min="6169" max="6169" width="11.33203125" style="11" bestFit="1" customWidth="1"/>
    <col min="6170" max="6170" width="11.6640625" style="11" bestFit="1" customWidth="1"/>
    <col min="6171" max="6171" width="19.88671875" style="11" bestFit="1" customWidth="1"/>
    <col min="6172" max="6172" width="13.88671875" style="11" bestFit="1" customWidth="1"/>
    <col min="6173" max="6173" width="12.33203125" style="11" bestFit="1" customWidth="1"/>
    <col min="6174" max="6174" width="2.44140625" style="11" customWidth="1"/>
    <col min="6175" max="6400" width="9.109375" style="11"/>
    <col min="6401" max="6401" width="2.44140625" style="11" customWidth="1"/>
    <col min="6402" max="6402" width="26.109375" style="11" bestFit="1" customWidth="1"/>
    <col min="6403" max="6403" width="6.33203125" style="11" bestFit="1" customWidth="1"/>
    <col min="6404" max="6405" width="4.88671875" style="11" bestFit="1" customWidth="1"/>
    <col min="6406" max="6406" width="3.44140625" style="11" bestFit="1" customWidth="1"/>
    <col min="6407" max="6410" width="4.88671875" style="11" bestFit="1" customWidth="1"/>
    <col min="6411" max="6414" width="8.44140625" style="11" customWidth="1"/>
    <col min="6415" max="6416" width="0" style="11" hidden="1" customWidth="1"/>
    <col min="6417" max="6417" width="1.44140625" style="11" customWidth="1"/>
    <col min="6418" max="6418" width="13.88671875" style="11" bestFit="1" customWidth="1"/>
    <col min="6419" max="6423" width="8.88671875" style="11" customWidth="1"/>
    <col min="6424" max="6424" width="11.44140625" style="11" bestFit="1" customWidth="1"/>
    <col min="6425" max="6425" width="11.33203125" style="11" bestFit="1" customWidth="1"/>
    <col min="6426" max="6426" width="11.6640625" style="11" bestFit="1" customWidth="1"/>
    <col min="6427" max="6427" width="19.88671875" style="11" bestFit="1" customWidth="1"/>
    <col min="6428" max="6428" width="13.88671875" style="11" bestFit="1" customWidth="1"/>
    <col min="6429" max="6429" width="12.33203125" style="11" bestFit="1" customWidth="1"/>
    <col min="6430" max="6430" width="2.44140625" style="11" customWidth="1"/>
    <col min="6431" max="6656" width="9.109375" style="11"/>
    <col min="6657" max="6657" width="2.44140625" style="11" customWidth="1"/>
    <col min="6658" max="6658" width="26.109375" style="11" bestFit="1" customWidth="1"/>
    <col min="6659" max="6659" width="6.33203125" style="11" bestFit="1" customWidth="1"/>
    <col min="6660" max="6661" width="4.88671875" style="11" bestFit="1" customWidth="1"/>
    <col min="6662" max="6662" width="3.44140625" style="11" bestFit="1" customWidth="1"/>
    <col min="6663" max="6666" width="4.88671875" style="11" bestFit="1" customWidth="1"/>
    <col min="6667" max="6670" width="8.44140625" style="11" customWidth="1"/>
    <col min="6671" max="6672" width="0" style="11" hidden="1" customWidth="1"/>
    <col min="6673" max="6673" width="1.44140625" style="11" customWidth="1"/>
    <col min="6674" max="6674" width="13.88671875" style="11" bestFit="1" customWidth="1"/>
    <col min="6675" max="6679" width="8.88671875" style="11" customWidth="1"/>
    <col min="6680" max="6680" width="11.44140625" style="11" bestFit="1" customWidth="1"/>
    <col min="6681" max="6681" width="11.33203125" style="11" bestFit="1" customWidth="1"/>
    <col min="6682" max="6682" width="11.6640625" style="11" bestFit="1" customWidth="1"/>
    <col min="6683" max="6683" width="19.88671875" style="11" bestFit="1" customWidth="1"/>
    <col min="6684" max="6684" width="13.88671875" style="11" bestFit="1" customWidth="1"/>
    <col min="6685" max="6685" width="12.33203125" style="11" bestFit="1" customWidth="1"/>
    <col min="6686" max="6686" width="2.44140625" style="11" customWidth="1"/>
    <col min="6687" max="6912" width="9.109375" style="11"/>
    <col min="6913" max="6913" width="2.44140625" style="11" customWidth="1"/>
    <col min="6914" max="6914" width="26.109375" style="11" bestFit="1" customWidth="1"/>
    <col min="6915" max="6915" width="6.33203125" style="11" bestFit="1" customWidth="1"/>
    <col min="6916" max="6917" width="4.88671875" style="11" bestFit="1" customWidth="1"/>
    <col min="6918" max="6918" width="3.44140625" style="11" bestFit="1" customWidth="1"/>
    <col min="6919" max="6922" width="4.88671875" style="11" bestFit="1" customWidth="1"/>
    <col min="6923" max="6926" width="8.44140625" style="11" customWidth="1"/>
    <col min="6927" max="6928" width="0" style="11" hidden="1" customWidth="1"/>
    <col min="6929" max="6929" width="1.44140625" style="11" customWidth="1"/>
    <col min="6930" max="6930" width="13.88671875" style="11" bestFit="1" customWidth="1"/>
    <col min="6931" max="6935" width="8.88671875" style="11" customWidth="1"/>
    <col min="6936" max="6936" width="11.44140625" style="11" bestFit="1" customWidth="1"/>
    <col min="6937" max="6937" width="11.33203125" style="11" bestFit="1" customWidth="1"/>
    <col min="6938" max="6938" width="11.6640625" style="11" bestFit="1" customWidth="1"/>
    <col min="6939" max="6939" width="19.88671875" style="11" bestFit="1" customWidth="1"/>
    <col min="6940" max="6940" width="13.88671875" style="11" bestFit="1" customWidth="1"/>
    <col min="6941" max="6941" width="12.33203125" style="11" bestFit="1" customWidth="1"/>
    <col min="6942" max="6942" width="2.44140625" style="11" customWidth="1"/>
    <col min="6943" max="7168" width="9.109375" style="11"/>
    <col min="7169" max="7169" width="2.44140625" style="11" customWidth="1"/>
    <col min="7170" max="7170" width="26.109375" style="11" bestFit="1" customWidth="1"/>
    <col min="7171" max="7171" width="6.33203125" style="11" bestFit="1" customWidth="1"/>
    <col min="7172" max="7173" width="4.88671875" style="11" bestFit="1" customWidth="1"/>
    <col min="7174" max="7174" width="3.44140625" style="11" bestFit="1" customWidth="1"/>
    <col min="7175" max="7178" width="4.88671875" style="11" bestFit="1" customWidth="1"/>
    <col min="7179" max="7182" width="8.44140625" style="11" customWidth="1"/>
    <col min="7183" max="7184" width="0" style="11" hidden="1" customWidth="1"/>
    <col min="7185" max="7185" width="1.44140625" style="11" customWidth="1"/>
    <col min="7186" max="7186" width="13.88671875" style="11" bestFit="1" customWidth="1"/>
    <col min="7187" max="7191" width="8.88671875" style="11" customWidth="1"/>
    <col min="7192" max="7192" width="11.44140625" style="11" bestFit="1" customWidth="1"/>
    <col min="7193" max="7193" width="11.33203125" style="11" bestFit="1" customWidth="1"/>
    <col min="7194" max="7194" width="11.6640625" style="11" bestFit="1" customWidth="1"/>
    <col min="7195" max="7195" width="19.88671875" style="11" bestFit="1" customWidth="1"/>
    <col min="7196" max="7196" width="13.88671875" style="11" bestFit="1" customWidth="1"/>
    <col min="7197" max="7197" width="12.33203125" style="11" bestFit="1" customWidth="1"/>
    <col min="7198" max="7198" width="2.44140625" style="11" customWidth="1"/>
    <col min="7199" max="7424" width="9.109375" style="11"/>
    <col min="7425" max="7425" width="2.44140625" style="11" customWidth="1"/>
    <col min="7426" max="7426" width="26.109375" style="11" bestFit="1" customWidth="1"/>
    <col min="7427" max="7427" width="6.33203125" style="11" bestFit="1" customWidth="1"/>
    <col min="7428" max="7429" width="4.88671875" style="11" bestFit="1" customWidth="1"/>
    <col min="7430" max="7430" width="3.44140625" style="11" bestFit="1" customWidth="1"/>
    <col min="7431" max="7434" width="4.88671875" style="11" bestFit="1" customWidth="1"/>
    <col min="7435" max="7438" width="8.44140625" style="11" customWidth="1"/>
    <col min="7439" max="7440" width="0" style="11" hidden="1" customWidth="1"/>
    <col min="7441" max="7441" width="1.44140625" style="11" customWidth="1"/>
    <col min="7442" max="7442" width="13.88671875" style="11" bestFit="1" customWidth="1"/>
    <col min="7443" max="7447" width="8.88671875" style="11" customWidth="1"/>
    <col min="7448" max="7448" width="11.44140625" style="11" bestFit="1" customWidth="1"/>
    <col min="7449" max="7449" width="11.33203125" style="11" bestFit="1" customWidth="1"/>
    <col min="7450" max="7450" width="11.6640625" style="11" bestFit="1" customWidth="1"/>
    <col min="7451" max="7451" width="19.88671875" style="11" bestFit="1" customWidth="1"/>
    <col min="7452" max="7452" width="13.88671875" style="11" bestFit="1" customWidth="1"/>
    <col min="7453" max="7453" width="12.33203125" style="11" bestFit="1" customWidth="1"/>
    <col min="7454" max="7454" width="2.44140625" style="11" customWidth="1"/>
    <col min="7455" max="7680" width="9.109375" style="11"/>
    <col min="7681" max="7681" width="2.44140625" style="11" customWidth="1"/>
    <col min="7682" max="7682" width="26.109375" style="11" bestFit="1" customWidth="1"/>
    <col min="7683" max="7683" width="6.33203125" style="11" bestFit="1" customWidth="1"/>
    <col min="7684" max="7685" width="4.88671875" style="11" bestFit="1" customWidth="1"/>
    <col min="7686" max="7686" width="3.44140625" style="11" bestFit="1" customWidth="1"/>
    <col min="7687" max="7690" width="4.88671875" style="11" bestFit="1" customWidth="1"/>
    <col min="7691" max="7694" width="8.44140625" style="11" customWidth="1"/>
    <col min="7695" max="7696" width="0" style="11" hidden="1" customWidth="1"/>
    <col min="7697" max="7697" width="1.44140625" style="11" customWidth="1"/>
    <col min="7698" max="7698" width="13.88671875" style="11" bestFit="1" customWidth="1"/>
    <col min="7699" max="7703" width="8.88671875" style="11" customWidth="1"/>
    <col min="7704" max="7704" width="11.44140625" style="11" bestFit="1" customWidth="1"/>
    <col min="7705" max="7705" width="11.33203125" style="11" bestFit="1" customWidth="1"/>
    <col min="7706" max="7706" width="11.6640625" style="11" bestFit="1" customWidth="1"/>
    <col min="7707" max="7707" width="19.88671875" style="11" bestFit="1" customWidth="1"/>
    <col min="7708" max="7708" width="13.88671875" style="11" bestFit="1" customWidth="1"/>
    <col min="7709" max="7709" width="12.33203125" style="11" bestFit="1" customWidth="1"/>
    <col min="7710" max="7710" width="2.44140625" style="11" customWidth="1"/>
    <col min="7711" max="7936" width="9.109375" style="11"/>
    <col min="7937" max="7937" width="2.44140625" style="11" customWidth="1"/>
    <col min="7938" max="7938" width="26.109375" style="11" bestFit="1" customWidth="1"/>
    <col min="7939" max="7939" width="6.33203125" style="11" bestFit="1" customWidth="1"/>
    <col min="7940" max="7941" width="4.88671875" style="11" bestFit="1" customWidth="1"/>
    <col min="7942" max="7942" width="3.44140625" style="11" bestFit="1" customWidth="1"/>
    <col min="7943" max="7946" width="4.88671875" style="11" bestFit="1" customWidth="1"/>
    <col min="7947" max="7950" width="8.44140625" style="11" customWidth="1"/>
    <col min="7951" max="7952" width="0" style="11" hidden="1" customWidth="1"/>
    <col min="7953" max="7953" width="1.44140625" style="11" customWidth="1"/>
    <col min="7954" max="7954" width="13.88671875" style="11" bestFit="1" customWidth="1"/>
    <col min="7955" max="7959" width="8.88671875" style="11" customWidth="1"/>
    <col min="7960" max="7960" width="11.44140625" style="11" bestFit="1" customWidth="1"/>
    <col min="7961" max="7961" width="11.33203125" style="11" bestFit="1" customWidth="1"/>
    <col min="7962" max="7962" width="11.6640625" style="11" bestFit="1" customWidth="1"/>
    <col min="7963" max="7963" width="19.88671875" style="11" bestFit="1" customWidth="1"/>
    <col min="7964" max="7964" width="13.88671875" style="11" bestFit="1" customWidth="1"/>
    <col min="7965" max="7965" width="12.33203125" style="11" bestFit="1" customWidth="1"/>
    <col min="7966" max="7966" width="2.44140625" style="11" customWidth="1"/>
    <col min="7967" max="8192" width="9.109375" style="11"/>
    <col min="8193" max="8193" width="2.44140625" style="11" customWidth="1"/>
    <col min="8194" max="8194" width="26.109375" style="11" bestFit="1" customWidth="1"/>
    <col min="8195" max="8195" width="6.33203125" style="11" bestFit="1" customWidth="1"/>
    <col min="8196" max="8197" width="4.88671875" style="11" bestFit="1" customWidth="1"/>
    <col min="8198" max="8198" width="3.44140625" style="11" bestFit="1" customWidth="1"/>
    <col min="8199" max="8202" width="4.88671875" style="11" bestFit="1" customWidth="1"/>
    <col min="8203" max="8206" width="8.44140625" style="11" customWidth="1"/>
    <col min="8207" max="8208" width="0" style="11" hidden="1" customWidth="1"/>
    <col min="8209" max="8209" width="1.44140625" style="11" customWidth="1"/>
    <col min="8210" max="8210" width="13.88671875" style="11" bestFit="1" customWidth="1"/>
    <col min="8211" max="8215" width="8.88671875" style="11" customWidth="1"/>
    <col min="8216" max="8216" width="11.44140625" style="11" bestFit="1" customWidth="1"/>
    <col min="8217" max="8217" width="11.33203125" style="11" bestFit="1" customWidth="1"/>
    <col min="8218" max="8218" width="11.6640625" style="11" bestFit="1" customWidth="1"/>
    <col min="8219" max="8219" width="19.88671875" style="11" bestFit="1" customWidth="1"/>
    <col min="8220" max="8220" width="13.88671875" style="11" bestFit="1" customWidth="1"/>
    <col min="8221" max="8221" width="12.33203125" style="11" bestFit="1" customWidth="1"/>
    <col min="8222" max="8222" width="2.44140625" style="11" customWidth="1"/>
    <col min="8223" max="8448" width="9.109375" style="11"/>
    <col min="8449" max="8449" width="2.44140625" style="11" customWidth="1"/>
    <col min="8450" max="8450" width="26.109375" style="11" bestFit="1" customWidth="1"/>
    <col min="8451" max="8451" width="6.33203125" style="11" bestFit="1" customWidth="1"/>
    <col min="8452" max="8453" width="4.88671875" style="11" bestFit="1" customWidth="1"/>
    <col min="8454" max="8454" width="3.44140625" style="11" bestFit="1" customWidth="1"/>
    <col min="8455" max="8458" width="4.88671875" style="11" bestFit="1" customWidth="1"/>
    <col min="8459" max="8462" width="8.44140625" style="11" customWidth="1"/>
    <col min="8463" max="8464" width="0" style="11" hidden="1" customWidth="1"/>
    <col min="8465" max="8465" width="1.44140625" style="11" customWidth="1"/>
    <col min="8466" max="8466" width="13.88671875" style="11" bestFit="1" customWidth="1"/>
    <col min="8467" max="8471" width="8.88671875" style="11" customWidth="1"/>
    <col min="8472" max="8472" width="11.44140625" style="11" bestFit="1" customWidth="1"/>
    <col min="8473" max="8473" width="11.33203125" style="11" bestFit="1" customWidth="1"/>
    <col min="8474" max="8474" width="11.6640625" style="11" bestFit="1" customWidth="1"/>
    <col min="8475" max="8475" width="19.88671875" style="11" bestFit="1" customWidth="1"/>
    <col min="8476" max="8476" width="13.88671875" style="11" bestFit="1" customWidth="1"/>
    <col min="8477" max="8477" width="12.33203125" style="11" bestFit="1" customWidth="1"/>
    <col min="8478" max="8478" width="2.44140625" style="11" customWidth="1"/>
    <col min="8479" max="8704" width="9.109375" style="11"/>
    <col min="8705" max="8705" width="2.44140625" style="11" customWidth="1"/>
    <col min="8706" max="8706" width="26.109375" style="11" bestFit="1" customWidth="1"/>
    <col min="8707" max="8707" width="6.33203125" style="11" bestFit="1" customWidth="1"/>
    <col min="8708" max="8709" width="4.88671875" style="11" bestFit="1" customWidth="1"/>
    <col min="8710" max="8710" width="3.44140625" style="11" bestFit="1" customWidth="1"/>
    <col min="8711" max="8714" width="4.88671875" style="11" bestFit="1" customWidth="1"/>
    <col min="8715" max="8718" width="8.44140625" style="11" customWidth="1"/>
    <col min="8719" max="8720" width="0" style="11" hidden="1" customWidth="1"/>
    <col min="8721" max="8721" width="1.44140625" style="11" customWidth="1"/>
    <col min="8722" max="8722" width="13.88671875" style="11" bestFit="1" customWidth="1"/>
    <col min="8723" max="8727" width="8.88671875" style="11" customWidth="1"/>
    <col min="8728" max="8728" width="11.44140625" style="11" bestFit="1" customWidth="1"/>
    <col min="8729" max="8729" width="11.33203125" style="11" bestFit="1" customWidth="1"/>
    <col min="8730" max="8730" width="11.6640625" style="11" bestFit="1" customWidth="1"/>
    <col min="8731" max="8731" width="19.88671875" style="11" bestFit="1" customWidth="1"/>
    <col min="8732" max="8732" width="13.88671875" style="11" bestFit="1" customWidth="1"/>
    <col min="8733" max="8733" width="12.33203125" style="11" bestFit="1" customWidth="1"/>
    <col min="8734" max="8734" width="2.44140625" style="11" customWidth="1"/>
    <col min="8735" max="8960" width="9.109375" style="11"/>
    <col min="8961" max="8961" width="2.44140625" style="11" customWidth="1"/>
    <col min="8962" max="8962" width="26.109375" style="11" bestFit="1" customWidth="1"/>
    <col min="8963" max="8963" width="6.33203125" style="11" bestFit="1" customWidth="1"/>
    <col min="8964" max="8965" width="4.88671875" style="11" bestFit="1" customWidth="1"/>
    <col min="8966" max="8966" width="3.44140625" style="11" bestFit="1" customWidth="1"/>
    <col min="8967" max="8970" width="4.88671875" style="11" bestFit="1" customWidth="1"/>
    <col min="8971" max="8974" width="8.44140625" style="11" customWidth="1"/>
    <col min="8975" max="8976" width="0" style="11" hidden="1" customWidth="1"/>
    <col min="8977" max="8977" width="1.44140625" style="11" customWidth="1"/>
    <col min="8978" max="8978" width="13.88671875" style="11" bestFit="1" customWidth="1"/>
    <col min="8979" max="8983" width="8.88671875" style="11" customWidth="1"/>
    <col min="8984" max="8984" width="11.44140625" style="11" bestFit="1" customWidth="1"/>
    <col min="8985" max="8985" width="11.33203125" style="11" bestFit="1" customWidth="1"/>
    <col min="8986" max="8986" width="11.6640625" style="11" bestFit="1" customWidth="1"/>
    <col min="8987" max="8987" width="19.88671875" style="11" bestFit="1" customWidth="1"/>
    <col min="8988" max="8988" width="13.88671875" style="11" bestFit="1" customWidth="1"/>
    <col min="8989" max="8989" width="12.33203125" style="11" bestFit="1" customWidth="1"/>
    <col min="8990" max="8990" width="2.44140625" style="11" customWidth="1"/>
    <col min="8991" max="9216" width="9.109375" style="11"/>
    <col min="9217" max="9217" width="2.44140625" style="11" customWidth="1"/>
    <col min="9218" max="9218" width="26.109375" style="11" bestFit="1" customWidth="1"/>
    <col min="9219" max="9219" width="6.33203125" style="11" bestFit="1" customWidth="1"/>
    <col min="9220" max="9221" width="4.88671875" style="11" bestFit="1" customWidth="1"/>
    <col min="9222" max="9222" width="3.44140625" style="11" bestFit="1" customWidth="1"/>
    <col min="9223" max="9226" width="4.88671875" style="11" bestFit="1" customWidth="1"/>
    <col min="9227" max="9230" width="8.44140625" style="11" customWidth="1"/>
    <col min="9231" max="9232" width="0" style="11" hidden="1" customWidth="1"/>
    <col min="9233" max="9233" width="1.44140625" style="11" customWidth="1"/>
    <col min="9234" max="9234" width="13.88671875" style="11" bestFit="1" customWidth="1"/>
    <col min="9235" max="9239" width="8.88671875" style="11" customWidth="1"/>
    <col min="9240" max="9240" width="11.44140625" style="11" bestFit="1" customWidth="1"/>
    <col min="9241" max="9241" width="11.33203125" style="11" bestFit="1" customWidth="1"/>
    <col min="9242" max="9242" width="11.6640625" style="11" bestFit="1" customWidth="1"/>
    <col min="9243" max="9243" width="19.88671875" style="11" bestFit="1" customWidth="1"/>
    <col min="9244" max="9244" width="13.88671875" style="11" bestFit="1" customWidth="1"/>
    <col min="9245" max="9245" width="12.33203125" style="11" bestFit="1" customWidth="1"/>
    <col min="9246" max="9246" width="2.44140625" style="11" customWidth="1"/>
    <col min="9247" max="9472" width="9.109375" style="11"/>
    <col min="9473" max="9473" width="2.44140625" style="11" customWidth="1"/>
    <col min="9474" max="9474" width="26.109375" style="11" bestFit="1" customWidth="1"/>
    <col min="9475" max="9475" width="6.33203125" style="11" bestFit="1" customWidth="1"/>
    <col min="9476" max="9477" width="4.88671875" style="11" bestFit="1" customWidth="1"/>
    <col min="9478" max="9478" width="3.44140625" style="11" bestFit="1" customWidth="1"/>
    <col min="9479" max="9482" width="4.88671875" style="11" bestFit="1" customWidth="1"/>
    <col min="9483" max="9486" width="8.44140625" style="11" customWidth="1"/>
    <col min="9487" max="9488" width="0" style="11" hidden="1" customWidth="1"/>
    <col min="9489" max="9489" width="1.44140625" style="11" customWidth="1"/>
    <col min="9490" max="9490" width="13.88671875" style="11" bestFit="1" customWidth="1"/>
    <col min="9491" max="9495" width="8.88671875" style="11" customWidth="1"/>
    <col min="9496" max="9496" width="11.44140625" style="11" bestFit="1" customWidth="1"/>
    <col min="9497" max="9497" width="11.33203125" style="11" bestFit="1" customWidth="1"/>
    <col min="9498" max="9498" width="11.6640625" style="11" bestFit="1" customWidth="1"/>
    <col min="9499" max="9499" width="19.88671875" style="11" bestFit="1" customWidth="1"/>
    <col min="9500" max="9500" width="13.88671875" style="11" bestFit="1" customWidth="1"/>
    <col min="9501" max="9501" width="12.33203125" style="11" bestFit="1" customWidth="1"/>
    <col min="9502" max="9502" width="2.44140625" style="11" customWidth="1"/>
    <col min="9503" max="9728" width="9.109375" style="11"/>
    <col min="9729" max="9729" width="2.44140625" style="11" customWidth="1"/>
    <col min="9730" max="9730" width="26.109375" style="11" bestFit="1" customWidth="1"/>
    <col min="9731" max="9731" width="6.33203125" style="11" bestFit="1" customWidth="1"/>
    <col min="9732" max="9733" width="4.88671875" style="11" bestFit="1" customWidth="1"/>
    <col min="9734" max="9734" width="3.44140625" style="11" bestFit="1" customWidth="1"/>
    <col min="9735" max="9738" width="4.88671875" style="11" bestFit="1" customWidth="1"/>
    <col min="9739" max="9742" width="8.44140625" style="11" customWidth="1"/>
    <col min="9743" max="9744" width="0" style="11" hidden="1" customWidth="1"/>
    <col min="9745" max="9745" width="1.44140625" style="11" customWidth="1"/>
    <col min="9746" max="9746" width="13.88671875" style="11" bestFit="1" customWidth="1"/>
    <col min="9747" max="9751" width="8.88671875" style="11" customWidth="1"/>
    <col min="9752" max="9752" width="11.44140625" style="11" bestFit="1" customWidth="1"/>
    <col min="9753" max="9753" width="11.33203125" style="11" bestFit="1" customWidth="1"/>
    <col min="9754" max="9754" width="11.6640625" style="11" bestFit="1" customWidth="1"/>
    <col min="9755" max="9755" width="19.88671875" style="11" bestFit="1" customWidth="1"/>
    <col min="9756" max="9756" width="13.88671875" style="11" bestFit="1" customWidth="1"/>
    <col min="9757" max="9757" width="12.33203125" style="11" bestFit="1" customWidth="1"/>
    <col min="9758" max="9758" width="2.44140625" style="11" customWidth="1"/>
    <col min="9759" max="9984" width="9.109375" style="11"/>
    <col min="9985" max="9985" width="2.44140625" style="11" customWidth="1"/>
    <col min="9986" max="9986" width="26.109375" style="11" bestFit="1" customWidth="1"/>
    <col min="9987" max="9987" width="6.33203125" style="11" bestFit="1" customWidth="1"/>
    <col min="9988" max="9989" width="4.88671875" style="11" bestFit="1" customWidth="1"/>
    <col min="9990" max="9990" width="3.44140625" style="11" bestFit="1" customWidth="1"/>
    <col min="9991" max="9994" width="4.88671875" style="11" bestFit="1" customWidth="1"/>
    <col min="9995" max="9998" width="8.44140625" style="11" customWidth="1"/>
    <col min="9999" max="10000" width="0" style="11" hidden="1" customWidth="1"/>
    <col min="10001" max="10001" width="1.44140625" style="11" customWidth="1"/>
    <col min="10002" max="10002" width="13.88671875" style="11" bestFit="1" customWidth="1"/>
    <col min="10003" max="10007" width="8.88671875" style="11" customWidth="1"/>
    <col min="10008" max="10008" width="11.44140625" style="11" bestFit="1" customWidth="1"/>
    <col min="10009" max="10009" width="11.33203125" style="11" bestFit="1" customWidth="1"/>
    <col min="10010" max="10010" width="11.6640625" style="11" bestFit="1" customWidth="1"/>
    <col min="10011" max="10011" width="19.88671875" style="11" bestFit="1" customWidth="1"/>
    <col min="10012" max="10012" width="13.88671875" style="11" bestFit="1" customWidth="1"/>
    <col min="10013" max="10013" width="12.33203125" style="11" bestFit="1" customWidth="1"/>
    <col min="10014" max="10014" width="2.44140625" style="11" customWidth="1"/>
    <col min="10015" max="10240" width="9.109375" style="11"/>
    <col min="10241" max="10241" width="2.44140625" style="11" customWidth="1"/>
    <col min="10242" max="10242" width="26.109375" style="11" bestFit="1" customWidth="1"/>
    <col min="10243" max="10243" width="6.33203125" style="11" bestFit="1" customWidth="1"/>
    <col min="10244" max="10245" width="4.88671875" style="11" bestFit="1" customWidth="1"/>
    <col min="10246" max="10246" width="3.44140625" style="11" bestFit="1" customWidth="1"/>
    <col min="10247" max="10250" width="4.88671875" style="11" bestFit="1" customWidth="1"/>
    <col min="10251" max="10254" width="8.44140625" style="11" customWidth="1"/>
    <col min="10255" max="10256" width="0" style="11" hidden="1" customWidth="1"/>
    <col min="10257" max="10257" width="1.44140625" style="11" customWidth="1"/>
    <col min="10258" max="10258" width="13.88671875" style="11" bestFit="1" customWidth="1"/>
    <col min="10259" max="10263" width="8.88671875" style="11" customWidth="1"/>
    <col min="10264" max="10264" width="11.44140625" style="11" bestFit="1" customWidth="1"/>
    <col min="10265" max="10265" width="11.33203125" style="11" bestFit="1" customWidth="1"/>
    <col min="10266" max="10266" width="11.6640625" style="11" bestFit="1" customWidth="1"/>
    <col min="10267" max="10267" width="19.88671875" style="11" bestFit="1" customWidth="1"/>
    <col min="10268" max="10268" width="13.88671875" style="11" bestFit="1" customWidth="1"/>
    <col min="10269" max="10269" width="12.33203125" style="11" bestFit="1" customWidth="1"/>
    <col min="10270" max="10270" width="2.44140625" style="11" customWidth="1"/>
    <col min="10271" max="10496" width="9.109375" style="11"/>
    <col min="10497" max="10497" width="2.44140625" style="11" customWidth="1"/>
    <col min="10498" max="10498" width="26.109375" style="11" bestFit="1" customWidth="1"/>
    <col min="10499" max="10499" width="6.33203125" style="11" bestFit="1" customWidth="1"/>
    <col min="10500" max="10501" width="4.88671875" style="11" bestFit="1" customWidth="1"/>
    <col min="10502" max="10502" width="3.44140625" style="11" bestFit="1" customWidth="1"/>
    <col min="10503" max="10506" width="4.88671875" style="11" bestFit="1" customWidth="1"/>
    <col min="10507" max="10510" width="8.44140625" style="11" customWidth="1"/>
    <col min="10511" max="10512" width="0" style="11" hidden="1" customWidth="1"/>
    <col min="10513" max="10513" width="1.44140625" style="11" customWidth="1"/>
    <col min="10514" max="10514" width="13.88671875" style="11" bestFit="1" customWidth="1"/>
    <col min="10515" max="10519" width="8.88671875" style="11" customWidth="1"/>
    <col min="10520" max="10520" width="11.44140625" style="11" bestFit="1" customWidth="1"/>
    <col min="10521" max="10521" width="11.33203125" style="11" bestFit="1" customWidth="1"/>
    <col min="10522" max="10522" width="11.6640625" style="11" bestFit="1" customWidth="1"/>
    <col min="10523" max="10523" width="19.88671875" style="11" bestFit="1" customWidth="1"/>
    <col min="10524" max="10524" width="13.88671875" style="11" bestFit="1" customWidth="1"/>
    <col min="10525" max="10525" width="12.33203125" style="11" bestFit="1" customWidth="1"/>
    <col min="10526" max="10526" width="2.44140625" style="11" customWidth="1"/>
    <col min="10527" max="10752" width="9.109375" style="11"/>
    <col min="10753" max="10753" width="2.44140625" style="11" customWidth="1"/>
    <col min="10754" max="10754" width="26.109375" style="11" bestFit="1" customWidth="1"/>
    <col min="10755" max="10755" width="6.33203125" style="11" bestFit="1" customWidth="1"/>
    <col min="10756" max="10757" width="4.88671875" style="11" bestFit="1" customWidth="1"/>
    <col min="10758" max="10758" width="3.44140625" style="11" bestFit="1" customWidth="1"/>
    <col min="10759" max="10762" width="4.88671875" style="11" bestFit="1" customWidth="1"/>
    <col min="10763" max="10766" width="8.44140625" style="11" customWidth="1"/>
    <col min="10767" max="10768" width="0" style="11" hidden="1" customWidth="1"/>
    <col min="10769" max="10769" width="1.44140625" style="11" customWidth="1"/>
    <col min="10770" max="10770" width="13.88671875" style="11" bestFit="1" customWidth="1"/>
    <col min="10771" max="10775" width="8.88671875" style="11" customWidth="1"/>
    <col min="10776" max="10776" width="11.44140625" style="11" bestFit="1" customWidth="1"/>
    <col min="10777" max="10777" width="11.33203125" style="11" bestFit="1" customWidth="1"/>
    <col min="10778" max="10778" width="11.6640625" style="11" bestFit="1" customWidth="1"/>
    <col min="10779" max="10779" width="19.88671875" style="11" bestFit="1" customWidth="1"/>
    <col min="10780" max="10780" width="13.88671875" style="11" bestFit="1" customWidth="1"/>
    <col min="10781" max="10781" width="12.33203125" style="11" bestFit="1" customWidth="1"/>
    <col min="10782" max="10782" width="2.44140625" style="11" customWidth="1"/>
    <col min="10783" max="11008" width="9.109375" style="11"/>
    <col min="11009" max="11009" width="2.44140625" style="11" customWidth="1"/>
    <col min="11010" max="11010" width="26.109375" style="11" bestFit="1" customWidth="1"/>
    <col min="11011" max="11011" width="6.33203125" style="11" bestFit="1" customWidth="1"/>
    <col min="11012" max="11013" width="4.88671875" style="11" bestFit="1" customWidth="1"/>
    <col min="11014" max="11014" width="3.44140625" style="11" bestFit="1" customWidth="1"/>
    <col min="11015" max="11018" width="4.88671875" style="11" bestFit="1" customWidth="1"/>
    <col min="11019" max="11022" width="8.44140625" style="11" customWidth="1"/>
    <col min="11023" max="11024" width="0" style="11" hidden="1" customWidth="1"/>
    <col min="11025" max="11025" width="1.44140625" style="11" customWidth="1"/>
    <col min="11026" max="11026" width="13.88671875" style="11" bestFit="1" customWidth="1"/>
    <col min="11027" max="11031" width="8.88671875" style="11" customWidth="1"/>
    <col min="11032" max="11032" width="11.44140625" style="11" bestFit="1" customWidth="1"/>
    <col min="11033" max="11033" width="11.33203125" style="11" bestFit="1" customWidth="1"/>
    <col min="11034" max="11034" width="11.6640625" style="11" bestFit="1" customWidth="1"/>
    <col min="11035" max="11035" width="19.88671875" style="11" bestFit="1" customWidth="1"/>
    <col min="11036" max="11036" width="13.88671875" style="11" bestFit="1" customWidth="1"/>
    <col min="11037" max="11037" width="12.33203125" style="11" bestFit="1" customWidth="1"/>
    <col min="11038" max="11038" width="2.44140625" style="11" customWidth="1"/>
    <col min="11039" max="11264" width="9.109375" style="11"/>
    <col min="11265" max="11265" width="2.44140625" style="11" customWidth="1"/>
    <col min="11266" max="11266" width="26.109375" style="11" bestFit="1" customWidth="1"/>
    <col min="11267" max="11267" width="6.33203125" style="11" bestFit="1" customWidth="1"/>
    <col min="11268" max="11269" width="4.88671875" style="11" bestFit="1" customWidth="1"/>
    <col min="11270" max="11270" width="3.44140625" style="11" bestFit="1" customWidth="1"/>
    <col min="11271" max="11274" width="4.88671875" style="11" bestFit="1" customWidth="1"/>
    <col min="11275" max="11278" width="8.44140625" style="11" customWidth="1"/>
    <col min="11279" max="11280" width="0" style="11" hidden="1" customWidth="1"/>
    <col min="11281" max="11281" width="1.44140625" style="11" customWidth="1"/>
    <col min="11282" max="11282" width="13.88671875" style="11" bestFit="1" customWidth="1"/>
    <col min="11283" max="11287" width="8.88671875" style="11" customWidth="1"/>
    <col min="11288" max="11288" width="11.44140625" style="11" bestFit="1" customWidth="1"/>
    <col min="11289" max="11289" width="11.33203125" style="11" bestFit="1" customWidth="1"/>
    <col min="11290" max="11290" width="11.6640625" style="11" bestFit="1" customWidth="1"/>
    <col min="11291" max="11291" width="19.88671875" style="11" bestFit="1" customWidth="1"/>
    <col min="11292" max="11292" width="13.88671875" style="11" bestFit="1" customWidth="1"/>
    <col min="11293" max="11293" width="12.33203125" style="11" bestFit="1" customWidth="1"/>
    <col min="11294" max="11294" width="2.44140625" style="11" customWidth="1"/>
    <col min="11295" max="11520" width="9.109375" style="11"/>
    <col min="11521" max="11521" width="2.44140625" style="11" customWidth="1"/>
    <col min="11522" max="11522" width="26.109375" style="11" bestFit="1" customWidth="1"/>
    <col min="11523" max="11523" width="6.33203125" style="11" bestFit="1" customWidth="1"/>
    <col min="11524" max="11525" width="4.88671875" style="11" bestFit="1" customWidth="1"/>
    <col min="11526" max="11526" width="3.44140625" style="11" bestFit="1" customWidth="1"/>
    <col min="11527" max="11530" width="4.88671875" style="11" bestFit="1" customWidth="1"/>
    <col min="11531" max="11534" width="8.44140625" style="11" customWidth="1"/>
    <col min="11535" max="11536" width="0" style="11" hidden="1" customWidth="1"/>
    <col min="11537" max="11537" width="1.44140625" style="11" customWidth="1"/>
    <col min="11538" max="11538" width="13.88671875" style="11" bestFit="1" customWidth="1"/>
    <col min="11539" max="11543" width="8.88671875" style="11" customWidth="1"/>
    <col min="11544" max="11544" width="11.44140625" style="11" bestFit="1" customWidth="1"/>
    <col min="11545" max="11545" width="11.33203125" style="11" bestFit="1" customWidth="1"/>
    <col min="11546" max="11546" width="11.6640625" style="11" bestFit="1" customWidth="1"/>
    <col min="11547" max="11547" width="19.88671875" style="11" bestFit="1" customWidth="1"/>
    <col min="11548" max="11548" width="13.88671875" style="11" bestFit="1" customWidth="1"/>
    <col min="11549" max="11549" width="12.33203125" style="11" bestFit="1" customWidth="1"/>
    <col min="11550" max="11550" width="2.44140625" style="11" customWidth="1"/>
    <col min="11551" max="11776" width="9.109375" style="11"/>
    <col min="11777" max="11777" width="2.44140625" style="11" customWidth="1"/>
    <col min="11778" max="11778" width="26.109375" style="11" bestFit="1" customWidth="1"/>
    <col min="11779" max="11779" width="6.33203125" style="11" bestFit="1" customWidth="1"/>
    <col min="11780" max="11781" width="4.88671875" style="11" bestFit="1" customWidth="1"/>
    <col min="11782" max="11782" width="3.44140625" style="11" bestFit="1" customWidth="1"/>
    <col min="11783" max="11786" width="4.88671875" style="11" bestFit="1" customWidth="1"/>
    <col min="11787" max="11790" width="8.44140625" style="11" customWidth="1"/>
    <col min="11791" max="11792" width="0" style="11" hidden="1" customWidth="1"/>
    <col min="11793" max="11793" width="1.44140625" style="11" customWidth="1"/>
    <col min="11794" max="11794" width="13.88671875" style="11" bestFit="1" customWidth="1"/>
    <col min="11795" max="11799" width="8.88671875" style="11" customWidth="1"/>
    <col min="11800" max="11800" width="11.44140625" style="11" bestFit="1" customWidth="1"/>
    <col min="11801" max="11801" width="11.33203125" style="11" bestFit="1" customWidth="1"/>
    <col min="11802" max="11802" width="11.6640625" style="11" bestFit="1" customWidth="1"/>
    <col min="11803" max="11803" width="19.88671875" style="11" bestFit="1" customWidth="1"/>
    <col min="11804" max="11804" width="13.88671875" style="11" bestFit="1" customWidth="1"/>
    <col min="11805" max="11805" width="12.33203125" style="11" bestFit="1" customWidth="1"/>
    <col min="11806" max="11806" width="2.44140625" style="11" customWidth="1"/>
    <col min="11807" max="12032" width="9.109375" style="11"/>
    <col min="12033" max="12033" width="2.44140625" style="11" customWidth="1"/>
    <col min="12034" max="12034" width="26.109375" style="11" bestFit="1" customWidth="1"/>
    <col min="12035" max="12035" width="6.33203125" style="11" bestFit="1" customWidth="1"/>
    <col min="12036" max="12037" width="4.88671875" style="11" bestFit="1" customWidth="1"/>
    <col min="12038" max="12038" width="3.44140625" style="11" bestFit="1" customWidth="1"/>
    <col min="12039" max="12042" width="4.88671875" style="11" bestFit="1" customWidth="1"/>
    <col min="12043" max="12046" width="8.44140625" style="11" customWidth="1"/>
    <col min="12047" max="12048" width="0" style="11" hidden="1" customWidth="1"/>
    <col min="12049" max="12049" width="1.44140625" style="11" customWidth="1"/>
    <col min="12050" max="12050" width="13.88671875" style="11" bestFit="1" customWidth="1"/>
    <col min="12051" max="12055" width="8.88671875" style="11" customWidth="1"/>
    <col min="12056" max="12056" width="11.44140625" style="11" bestFit="1" customWidth="1"/>
    <col min="12057" max="12057" width="11.33203125" style="11" bestFit="1" customWidth="1"/>
    <col min="12058" max="12058" width="11.6640625" style="11" bestFit="1" customWidth="1"/>
    <col min="12059" max="12059" width="19.88671875" style="11" bestFit="1" customWidth="1"/>
    <col min="12060" max="12060" width="13.88671875" style="11" bestFit="1" customWidth="1"/>
    <col min="12061" max="12061" width="12.33203125" style="11" bestFit="1" customWidth="1"/>
    <col min="12062" max="12062" width="2.44140625" style="11" customWidth="1"/>
    <col min="12063" max="12288" width="9.109375" style="11"/>
    <col min="12289" max="12289" width="2.44140625" style="11" customWidth="1"/>
    <col min="12290" max="12290" width="26.109375" style="11" bestFit="1" customWidth="1"/>
    <col min="12291" max="12291" width="6.33203125" style="11" bestFit="1" customWidth="1"/>
    <col min="12292" max="12293" width="4.88671875" style="11" bestFit="1" customWidth="1"/>
    <col min="12294" max="12294" width="3.44140625" style="11" bestFit="1" customWidth="1"/>
    <col min="12295" max="12298" width="4.88671875" style="11" bestFit="1" customWidth="1"/>
    <col min="12299" max="12302" width="8.44140625" style="11" customWidth="1"/>
    <col min="12303" max="12304" width="0" style="11" hidden="1" customWidth="1"/>
    <col min="12305" max="12305" width="1.44140625" style="11" customWidth="1"/>
    <col min="12306" max="12306" width="13.88671875" style="11" bestFit="1" customWidth="1"/>
    <col min="12307" max="12311" width="8.88671875" style="11" customWidth="1"/>
    <col min="12312" max="12312" width="11.44140625" style="11" bestFit="1" customWidth="1"/>
    <col min="12313" max="12313" width="11.33203125" style="11" bestFit="1" customWidth="1"/>
    <col min="12314" max="12314" width="11.6640625" style="11" bestFit="1" customWidth="1"/>
    <col min="12315" max="12315" width="19.88671875" style="11" bestFit="1" customWidth="1"/>
    <col min="12316" max="12316" width="13.88671875" style="11" bestFit="1" customWidth="1"/>
    <col min="12317" max="12317" width="12.33203125" style="11" bestFit="1" customWidth="1"/>
    <col min="12318" max="12318" width="2.44140625" style="11" customWidth="1"/>
    <col min="12319" max="12544" width="9.109375" style="11"/>
    <col min="12545" max="12545" width="2.44140625" style="11" customWidth="1"/>
    <col min="12546" max="12546" width="26.109375" style="11" bestFit="1" customWidth="1"/>
    <col min="12547" max="12547" width="6.33203125" style="11" bestFit="1" customWidth="1"/>
    <col min="12548" max="12549" width="4.88671875" style="11" bestFit="1" customWidth="1"/>
    <col min="12550" max="12550" width="3.44140625" style="11" bestFit="1" customWidth="1"/>
    <col min="12551" max="12554" width="4.88671875" style="11" bestFit="1" customWidth="1"/>
    <col min="12555" max="12558" width="8.44140625" style="11" customWidth="1"/>
    <col min="12559" max="12560" width="0" style="11" hidden="1" customWidth="1"/>
    <col min="12561" max="12561" width="1.44140625" style="11" customWidth="1"/>
    <col min="12562" max="12562" width="13.88671875" style="11" bestFit="1" customWidth="1"/>
    <col min="12563" max="12567" width="8.88671875" style="11" customWidth="1"/>
    <col min="12568" max="12568" width="11.44140625" style="11" bestFit="1" customWidth="1"/>
    <col min="12569" max="12569" width="11.33203125" style="11" bestFit="1" customWidth="1"/>
    <col min="12570" max="12570" width="11.6640625" style="11" bestFit="1" customWidth="1"/>
    <col min="12571" max="12571" width="19.88671875" style="11" bestFit="1" customWidth="1"/>
    <col min="12572" max="12572" width="13.88671875" style="11" bestFit="1" customWidth="1"/>
    <col min="12573" max="12573" width="12.33203125" style="11" bestFit="1" customWidth="1"/>
    <col min="12574" max="12574" width="2.44140625" style="11" customWidth="1"/>
    <col min="12575" max="12800" width="9.109375" style="11"/>
    <col min="12801" max="12801" width="2.44140625" style="11" customWidth="1"/>
    <col min="12802" max="12802" width="26.109375" style="11" bestFit="1" customWidth="1"/>
    <col min="12803" max="12803" width="6.33203125" style="11" bestFit="1" customWidth="1"/>
    <col min="12804" max="12805" width="4.88671875" style="11" bestFit="1" customWidth="1"/>
    <col min="12806" max="12806" width="3.44140625" style="11" bestFit="1" customWidth="1"/>
    <col min="12807" max="12810" width="4.88671875" style="11" bestFit="1" customWidth="1"/>
    <col min="12811" max="12814" width="8.44140625" style="11" customWidth="1"/>
    <col min="12815" max="12816" width="0" style="11" hidden="1" customWidth="1"/>
    <col min="12817" max="12817" width="1.44140625" style="11" customWidth="1"/>
    <col min="12818" max="12818" width="13.88671875" style="11" bestFit="1" customWidth="1"/>
    <col min="12819" max="12823" width="8.88671875" style="11" customWidth="1"/>
    <col min="12824" max="12824" width="11.44140625" style="11" bestFit="1" customWidth="1"/>
    <col min="12825" max="12825" width="11.33203125" style="11" bestFit="1" customWidth="1"/>
    <col min="12826" max="12826" width="11.6640625" style="11" bestFit="1" customWidth="1"/>
    <col min="12827" max="12827" width="19.88671875" style="11" bestFit="1" customWidth="1"/>
    <col min="12828" max="12828" width="13.88671875" style="11" bestFit="1" customWidth="1"/>
    <col min="12829" max="12829" width="12.33203125" style="11" bestFit="1" customWidth="1"/>
    <col min="12830" max="12830" width="2.44140625" style="11" customWidth="1"/>
    <col min="12831" max="13056" width="9.109375" style="11"/>
    <col min="13057" max="13057" width="2.44140625" style="11" customWidth="1"/>
    <col min="13058" max="13058" width="26.109375" style="11" bestFit="1" customWidth="1"/>
    <col min="13059" max="13059" width="6.33203125" style="11" bestFit="1" customWidth="1"/>
    <col min="13060" max="13061" width="4.88671875" style="11" bestFit="1" customWidth="1"/>
    <col min="13062" max="13062" width="3.44140625" style="11" bestFit="1" customWidth="1"/>
    <col min="13063" max="13066" width="4.88671875" style="11" bestFit="1" customWidth="1"/>
    <col min="13067" max="13070" width="8.44140625" style="11" customWidth="1"/>
    <col min="13071" max="13072" width="0" style="11" hidden="1" customWidth="1"/>
    <col min="13073" max="13073" width="1.44140625" style="11" customWidth="1"/>
    <col min="13074" max="13074" width="13.88671875" style="11" bestFit="1" customWidth="1"/>
    <col min="13075" max="13079" width="8.88671875" style="11" customWidth="1"/>
    <col min="13080" max="13080" width="11.44140625" style="11" bestFit="1" customWidth="1"/>
    <col min="13081" max="13081" width="11.33203125" style="11" bestFit="1" customWidth="1"/>
    <col min="13082" max="13082" width="11.6640625" style="11" bestFit="1" customWidth="1"/>
    <col min="13083" max="13083" width="19.88671875" style="11" bestFit="1" customWidth="1"/>
    <col min="13084" max="13084" width="13.88671875" style="11" bestFit="1" customWidth="1"/>
    <col min="13085" max="13085" width="12.33203125" style="11" bestFit="1" customWidth="1"/>
    <col min="13086" max="13086" width="2.44140625" style="11" customWidth="1"/>
    <col min="13087" max="13312" width="9.109375" style="11"/>
    <col min="13313" max="13313" width="2.44140625" style="11" customWidth="1"/>
    <col min="13314" max="13314" width="26.109375" style="11" bestFit="1" customWidth="1"/>
    <col min="13315" max="13315" width="6.33203125" style="11" bestFit="1" customWidth="1"/>
    <col min="13316" max="13317" width="4.88671875" style="11" bestFit="1" customWidth="1"/>
    <col min="13318" max="13318" width="3.44140625" style="11" bestFit="1" customWidth="1"/>
    <col min="13319" max="13322" width="4.88671875" style="11" bestFit="1" customWidth="1"/>
    <col min="13323" max="13326" width="8.44140625" style="11" customWidth="1"/>
    <col min="13327" max="13328" width="0" style="11" hidden="1" customWidth="1"/>
    <col min="13329" max="13329" width="1.44140625" style="11" customWidth="1"/>
    <col min="13330" max="13330" width="13.88671875" style="11" bestFit="1" customWidth="1"/>
    <col min="13331" max="13335" width="8.88671875" style="11" customWidth="1"/>
    <col min="13336" max="13336" width="11.44140625" style="11" bestFit="1" customWidth="1"/>
    <col min="13337" max="13337" width="11.33203125" style="11" bestFit="1" customWidth="1"/>
    <col min="13338" max="13338" width="11.6640625" style="11" bestFit="1" customWidth="1"/>
    <col min="13339" max="13339" width="19.88671875" style="11" bestFit="1" customWidth="1"/>
    <col min="13340" max="13340" width="13.88671875" style="11" bestFit="1" customWidth="1"/>
    <col min="13341" max="13341" width="12.33203125" style="11" bestFit="1" customWidth="1"/>
    <col min="13342" max="13342" width="2.44140625" style="11" customWidth="1"/>
    <col min="13343" max="13568" width="9.109375" style="11"/>
    <col min="13569" max="13569" width="2.44140625" style="11" customWidth="1"/>
    <col min="13570" max="13570" width="26.109375" style="11" bestFit="1" customWidth="1"/>
    <col min="13571" max="13571" width="6.33203125" style="11" bestFit="1" customWidth="1"/>
    <col min="13572" max="13573" width="4.88671875" style="11" bestFit="1" customWidth="1"/>
    <col min="13574" max="13574" width="3.44140625" style="11" bestFit="1" customWidth="1"/>
    <col min="13575" max="13578" width="4.88671875" style="11" bestFit="1" customWidth="1"/>
    <col min="13579" max="13582" width="8.44140625" style="11" customWidth="1"/>
    <col min="13583" max="13584" width="0" style="11" hidden="1" customWidth="1"/>
    <col min="13585" max="13585" width="1.44140625" style="11" customWidth="1"/>
    <col min="13586" max="13586" width="13.88671875" style="11" bestFit="1" customWidth="1"/>
    <col min="13587" max="13591" width="8.88671875" style="11" customWidth="1"/>
    <col min="13592" max="13592" width="11.44140625" style="11" bestFit="1" customWidth="1"/>
    <col min="13593" max="13593" width="11.33203125" style="11" bestFit="1" customWidth="1"/>
    <col min="13594" max="13594" width="11.6640625" style="11" bestFit="1" customWidth="1"/>
    <col min="13595" max="13595" width="19.88671875" style="11" bestFit="1" customWidth="1"/>
    <col min="13596" max="13596" width="13.88671875" style="11" bestFit="1" customWidth="1"/>
    <col min="13597" max="13597" width="12.33203125" style="11" bestFit="1" customWidth="1"/>
    <col min="13598" max="13598" width="2.44140625" style="11" customWidth="1"/>
    <col min="13599" max="13824" width="9.109375" style="11"/>
    <col min="13825" max="13825" width="2.44140625" style="11" customWidth="1"/>
    <col min="13826" max="13826" width="26.109375" style="11" bestFit="1" customWidth="1"/>
    <col min="13827" max="13827" width="6.33203125" style="11" bestFit="1" customWidth="1"/>
    <col min="13828" max="13829" width="4.88671875" style="11" bestFit="1" customWidth="1"/>
    <col min="13830" max="13830" width="3.44140625" style="11" bestFit="1" customWidth="1"/>
    <col min="13831" max="13834" width="4.88671875" style="11" bestFit="1" customWidth="1"/>
    <col min="13835" max="13838" width="8.44140625" style="11" customWidth="1"/>
    <col min="13839" max="13840" width="0" style="11" hidden="1" customWidth="1"/>
    <col min="13841" max="13841" width="1.44140625" style="11" customWidth="1"/>
    <col min="13842" max="13842" width="13.88671875" style="11" bestFit="1" customWidth="1"/>
    <col min="13843" max="13847" width="8.88671875" style="11" customWidth="1"/>
    <col min="13848" max="13848" width="11.44140625" style="11" bestFit="1" customWidth="1"/>
    <col min="13849" max="13849" width="11.33203125" style="11" bestFit="1" customWidth="1"/>
    <col min="13850" max="13850" width="11.6640625" style="11" bestFit="1" customWidth="1"/>
    <col min="13851" max="13851" width="19.88671875" style="11" bestFit="1" customWidth="1"/>
    <col min="13852" max="13852" width="13.88671875" style="11" bestFit="1" customWidth="1"/>
    <col min="13853" max="13853" width="12.33203125" style="11" bestFit="1" customWidth="1"/>
    <col min="13854" max="13854" width="2.44140625" style="11" customWidth="1"/>
    <col min="13855" max="14080" width="9.109375" style="11"/>
    <col min="14081" max="14081" width="2.44140625" style="11" customWidth="1"/>
    <col min="14082" max="14082" width="26.109375" style="11" bestFit="1" customWidth="1"/>
    <col min="14083" max="14083" width="6.33203125" style="11" bestFit="1" customWidth="1"/>
    <col min="14084" max="14085" width="4.88671875" style="11" bestFit="1" customWidth="1"/>
    <col min="14086" max="14086" width="3.44140625" style="11" bestFit="1" customWidth="1"/>
    <col min="14087" max="14090" width="4.88671875" style="11" bestFit="1" customWidth="1"/>
    <col min="14091" max="14094" width="8.44140625" style="11" customWidth="1"/>
    <col min="14095" max="14096" width="0" style="11" hidden="1" customWidth="1"/>
    <col min="14097" max="14097" width="1.44140625" style="11" customWidth="1"/>
    <col min="14098" max="14098" width="13.88671875" style="11" bestFit="1" customWidth="1"/>
    <col min="14099" max="14103" width="8.88671875" style="11" customWidth="1"/>
    <col min="14104" max="14104" width="11.44140625" style="11" bestFit="1" customWidth="1"/>
    <col min="14105" max="14105" width="11.33203125" style="11" bestFit="1" customWidth="1"/>
    <col min="14106" max="14106" width="11.6640625" style="11" bestFit="1" customWidth="1"/>
    <col min="14107" max="14107" width="19.88671875" style="11" bestFit="1" customWidth="1"/>
    <col min="14108" max="14108" width="13.88671875" style="11" bestFit="1" customWidth="1"/>
    <col min="14109" max="14109" width="12.33203125" style="11" bestFit="1" customWidth="1"/>
    <col min="14110" max="14110" width="2.44140625" style="11" customWidth="1"/>
    <col min="14111" max="14336" width="9.109375" style="11"/>
    <col min="14337" max="14337" width="2.44140625" style="11" customWidth="1"/>
    <col min="14338" max="14338" width="26.109375" style="11" bestFit="1" customWidth="1"/>
    <col min="14339" max="14339" width="6.33203125" style="11" bestFit="1" customWidth="1"/>
    <col min="14340" max="14341" width="4.88671875" style="11" bestFit="1" customWidth="1"/>
    <col min="14342" max="14342" width="3.44140625" style="11" bestFit="1" customWidth="1"/>
    <col min="14343" max="14346" width="4.88671875" style="11" bestFit="1" customWidth="1"/>
    <col min="14347" max="14350" width="8.44140625" style="11" customWidth="1"/>
    <col min="14351" max="14352" width="0" style="11" hidden="1" customWidth="1"/>
    <col min="14353" max="14353" width="1.44140625" style="11" customWidth="1"/>
    <col min="14354" max="14354" width="13.88671875" style="11" bestFit="1" customWidth="1"/>
    <col min="14355" max="14359" width="8.88671875" style="11" customWidth="1"/>
    <col min="14360" max="14360" width="11.44140625" style="11" bestFit="1" customWidth="1"/>
    <col min="14361" max="14361" width="11.33203125" style="11" bestFit="1" customWidth="1"/>
    <col min="14362" max="14362" width="11.6640625" style="11" bestFit="1" customWidth="1"/>
    <col min="14363" max="14363" width="19.88671875" style="11" bestFit="1" customWidth="1"/>
    <col min="14364" max="14364" width="13.88671875" style="11" bestFit="1" customWidth="1"/>
    <col min="14365" max="14365" width="12.33203125" style="11" bestFit="1" customWidth="1"/>
    <col min="14366" max="14366" width="2.44140625" style="11" customWidth="1"/>
    <col min="14367" max="14592" width="9.109375" style="11"/>
    <col min="14593" max="14593" width="2.44140625" style="11" customWidth="1"/>
    <col min="14594" max="14594" width="26.109375" style="11" bestFit="1" customWidth="1"/>
    <col min="14595" max="14595" width="6.33203125" style="11" bestFit="1" customWidth="1"/>
    <col min="14596" max="14597" width="4.88671875" style="11" bestFit="1" customWidth="1"/>
    <col min="14598" max="14598" width="3.44140625" style="11" bestFit="1" customWidth="1"/>
    <col min="14599" max="14602" width="4.88671875" style="11" bestFit="1" customWidth="1"/>
    <col min="14603" max="14606" width="8.44140625" style="11" customWidth="1"/>
    <col min="14607" max="14608" width="0" style="11" hidden="1" customWidth="1"/>
    <col min="14609" max="14609" width="1.44140625" style="11" customWidth="1"/>
    <col min="14610" max="14610" width="13.88671875" style="11" bestFit="1" customWidth="1"/>
    <col min="14611" max="14615" width="8.88671875" style="11" customWidth="1"/>
    <col min="14616" max="14616" width="11.44140625" style="11" bestFit="1" customWidth="1"/>
    <col min="14617" max="14617" width="11.33203125" style="11" bestFit="1" customWidth="1"/>
    <col min="14618" max="14618" width="11.6640625" style="11" bestFit="1" customWidth="1"/>
    <col min="14619" max="14619" width="19.88671875" style="11" bestFit="1" customWidth="1"/>
    <col min="14620" max="14620" width="13.88671875" style="11" bestFit="1" customWidth="1"/>
    <col min="14621" max="14621" width="12.33203125" style="11" bestFit="1" customWidth="1"/>
    <col min="14622" max="14622" width="2.44140625" style="11" customWidth="1"/>
    <col min="14623" max="14848" width="9.109375" style="11"/>
    <col min="14849" max="14849" width="2.44140625" style="11" customWidth="1"/>
    <col min="14850" max="14850" width="26.109375" style="11" bestFit="1" customWidth="1"/>
    <col min="14851" max="14851" width="6.33203125" style="11" bestFit="1" customWidth="1"/>
    <col min="14852" max="14853" width="4.88671875" style="11" bestFit="1" customWidth="1"/>
    <col min="14854" max="14854" width="3.44140625" style="11" bestFit="1" customWidth="1"/>
    <col min="14855" max="14858" width="4.88671875" style="11" bestFit="1" customWidth="1"/>
    <col min="14859" max="14862" width="8.44140625" style="11" customWidth="1"/>
    <col min="14863" max="14864" width="0" style="11" hidden="1" customWidth="1"/>
    <col min="14865" max="14865" width="1.44140625" style="11" customWidth="1"/>
    <col min="14866" max="14866" width="13.88671875" style="11" bestFit="1" customWidth="1"/>
    <col min="14867" max="14871" width="8.88671875" style="11" customWidth="1"/>
    <col min="14872" max="14872" width="11.44140625" style="11" bestFit="1" customWidth="1"/>
    <col min="14873" max="14873" width="11.33203125" style="11" bestFit="1" customWidth="1"/>
    <col min="14874" max="14874" width="11.6640625" style="11" bestFit="1" customWidth="1"/>
    <col min="14875" max="14875" width="19.88671875" style="11" bestFit="1" customWidth="1"/>
    <col min="14876" max="14876" width="13.88671875" style="11" bestFit="1" customWidth="1"/>
    <col min="14877" max="14877" width="12.33203125" style="11" bestFit="1" customWidth="1"/>
    <col min="14878" max="14878" width="2.44140625" style="11" customWidth="1"/>
    <col min="14879" max="15104" width="9.109375" style="11"/>
    <col min="15105" max="15105" width="2.44140625" style="11" customWidth="1"/>
    <col min="15106" max="15106" width="26.109375" style="11" bestFit="1" customWidth="1"/>
    <col min="15107" max="15107" width="6.33203125" style="11" bestFit="1" customWidth="1"/>
    <col min="15108" max="15109" width="4.88671875" style="11" bestFit="1" customWidth="1"/>
    <col min="15110" max="15110" width="3.44140625" style="11" bestFit="1" customWidth="1"/>
    <col min="15111" max="15114" width="4.88671875" style="11" bestFit="1" customWidth="1"/>
    <col min="15115" max="15118" width="8.44140625" style="11" customWidth="1"/>
    <col min="15119" max="15120" width="0" style="11" hidden="1" customWidth="1"/>
    <col min="15121" max="15121" width="1.44140625" style="11" customWidth="1"/>
    <col min="15122" max="15122" width="13.88671875" style="11" bestFit="1" customWidth="1"/>
    <col min="15123" max="15127" width="8.88671875" style="11" customWidth="1"/>
    <col min="15128" max="15128" width="11.44140625" style="11" bestFit="1" customWidth="1"/>
    <col min="15129" max="15129" width="11.33203125" style="11" bestFit="1" customWidth="1"/>
    <col min="15130" max="15130" width="11.6640625" style="11" bestFit="1" customWidth="1"/>
    <col min="15131" max="15131" width="19.88671875" style="11" bestFit="1" customWidth="1"/>
    <col min="15132" max="15132" width="13.88671875" style="11" bestFit="1" customWidth="1"/>
    <col min="15133" max="15133" width="12.33203125" style="11" bestFit="1" customWidth="1"/>
    <col min="15134" max="15134" width="2.44140625" style="11" customWidth="1"/>
    <col min="15135" max="15360" width="9.109375" style="11"/>
    <col min="15361" max="15361" width="2.44140625" style="11" customWidth="1"/>
    <col min="15362" max="15362" width="26.109375" style="11" bestFit="1" customWidth="1"/>
    <col min="15363" max="15363" width="6.33203125" style="11" bestFit="1" customWidth="1"/>
    <col min="15364" max="15365" width="4.88671875" style="11" bestFit="1" customWidth="1"/>
    <col min="15366" max="15366" width="3.44140625" style="11" bestFit="1" customWidth="1"/>
    <col min="15367" max="15370" width="4.88671875" style="11" bestFit="1" customWidth="1"/>
    <col min="15371" max="15374" width="8.44140625" style="11" customWidth="1"/>
    <col min="15375" max="15376" width="0" style="11" hidden="1" customWidth="1"/>
    <col min="15377" max="15377" width="1.44140625" style="11" customWidth="1"/>
    <col min="15378" max="15378" width="13.88671875" style="11" bestFit="1" customWidth="1"/>
    <col min="15379" max="15383" width="8.88671875" style="11" customWidth="1"/>
    <col min="15384" max="15384" width="11.44140625" style="11" bestFit="1" customWidth="1"/>
    <col min="15385" max="15385" width="11.33203125" style="11" bestFit="1" customWidth="1"/>
    <col min="15386" max="15386" width="11.6640625" style="11" bestFit="1" customWidth="1"/>
    <col min="15387" max="15387" width="19.88671875" style="11" bestFit="1" customWidth="1"/>
    <col min="15388" max="15388" width="13.88671875" style="11" bestFit="1" customWidth="1"/>
    <col min="15389" max="15389" width="12.33203125" style="11" bestFit="1" customWidth="1"/>
    <col min="15390" max="15390" width="2.44140625" style="11" customWidth="1"/>
    <col min="15391" max="15616" width="9.109375" style="11"/>
    <col min="15617" max="15617" width="2.44140625" style="11" customWidth="1"/>
    <col min="15618" max="15618" width="26.109375" style="11" bestFit="1" customWidth="1"/>
    <col min="15619" max="15619" width="6.33203125" style="11" bestFit="1" customWidth="1"/>
    <col min="15620" max="15621" width="4.88671875" style="11" bestFit="1" customWidth="1"/>
    <col min="15622" max="15622" width="3.44140625" style="11" bestFit="1" customWidth="1"/>
    <col min="15623" max="15626" width="4.88671875" style="11" bestFit="1" customWidth="1"/>
    <col min="15627" max="15630" width="8.44140625" style="11" customWidth="1"/>
    <col min="15631" max="15632" width="0" style="11" hidden="1" customWidth="1"/>
    <col min="15633" max="15633" width="1.44140625" style="11" customWidth="1"/>
    <col min="15634" max="15634" width="13.88671875" style="11" bestFit="1" customWidth="1"/>
    <col min="15635" max="15639" width="8.88671875" style="11" customWidth="1"/>
    <col min="15640" max="15640" width="11.44140625" style="11" bestFit="1" customWidth="1"/>
    <col min="15641" max="15641" width="11.33203125" style="11" bestFit="1" customWidth="1"/>
    <col min="15642" max="15642" width="11.6640625" style="11" bestFit="1" customWidth="1"/>
    <col min="15643" max="15643" width="19.88671875" style="11" bestFit="1" customWidth="1"/>
    <col min="15644" max="15644" width="13.88671875" style="11" bestFit="1" customWidth="1"/>
    <col min="15645" max="15645" width="12.33203125" style="11" bestFit="1" customWidth="1"/>
    <col min="15646" max="15646" width="2.44140625" style="11" customWidth="1"/>
    <col min="15647" max="15872" width="9.109375" style="11"/>
    <col min="15873" max="15873" width="2.44140625" style="11" customWidth="1"/>
    <col min="15874" max="15874" width="26.109375" style="11" bestFit="1" customWidth="1"/>
    <col min="15875" max="15875" width="6.33203125" style="11" bestFit="1" customWidth="1"/>
    <col min="15876" max="15877" width="4.88671875" style="11" bestFit="1" customWidth="1"/>
    <col min="15878" max="15878" width="3.44140625" style="11" bestFit="1" customWidth="1"/>
    <col min="15879" max="15882" width="4.88671875" style="11" bestFit="1" customWidth="1"/>
    <col min="15883" max="15886" width="8.44140625" style="11" customWidth="1"/>
    <col min="15887" max="15888" width="0" style="11" hidden="1" customWidth="1"/>
    <col min="15889" max="15889" width="1.44140625" style="11" customWidth="1"/>
    <col min="15890" max="15890" width="13.88671875" style="11" bestFit="1" customWidth="1"/>
    <col min="15891" max="15895" width="8.88671875" style="11" customWidth="1"/>
    <col min="15896" max="15896" width="11.44140625" style="11" bestFit="1" customWidth="1"/>
    <col min="15897" max="15897" width="11.33203125" style="11" bestFit="1" customWidth="1"/>
    <col min="15898" max="15898" width="11.6640625" style="11" bestFit="1" customWidth="1"/>
    <col min="15899" max="15899" width="19.88671875" style="11" bestFit="1" customWidth="1"/>
    <col min="15900" max="15900" width="13.88671875" style="11" bestFit="1" customWidth="1"/>
    <col min="15901" max="15901" width="12.33203125" style="11" bestFit="1" customWidth="1"/>
    <col min="15902" max="15902" width="2.44140625" style="11" customWidth="1"/>
    <col min="15903" max="16128" width="9.109375" style="11"/>
    <col min="16129" max="16129" width="2.44140625" style="11" customWidth="1"/>
    <col min="16130" max="16130" width="26.109375" style="11" bestFit="1" customWidth="1"/>
    <col min="16131" max="16131" width="6.33203125" style="11" bestFit="1" customWidth="1"/>
    <col min="16132" max="16133" width="4.88671875" style="11" bestFit="1" customWidth="1"/>
    <col min="16134" max="16134" width="3.44140625" style="11" bestFit="1" customWidth="1"/>
    <col min="16135" max="16138" width="4.88671875" style="11" bestFit="1" customWidth="1"/>
    <col min="16139" max="16142" width="8.44140625" style="11" customWidth="1"/>
    <col min="16143" max="16144" width="0" style="11" hidden="1" customWidth="1"/>
    <col min="16145" max="16145" width="1.44140625" style="11" customWidth="1"/>
    <col min="16146" max="16146" width="13.88671875" style="11" bestFit="1" customWidth="1"/>
    <col min="16147" max="16151" width="8.88671875" style="11" customWidth="1"/>
    <col min="16152" max="16152" width="11.44140625" style="11" bestFit="1" customWidth="1"/>
    <col min="16153" max="16153" width="11.33203125" style="11" bestFit="1" customWidth="1"/>
    <col min="16154" max="16154" width="11.6640625" style="11" bestFit="1" customWidth="1"/>
    <col min="16155" max="16155" width="19.88671875" style="11" bestFit="1" customWidth="1"/>
    <col min="16156" max="16156" width="13.88671875" style="11" bestFit="1" customWidth="1"/>
    <col min="16157" max="16157" width="12.33203125" style="11" bestFit="1" customWidth="1"/>
    <col min="16158" max="16158" width="2.44140625" style="11" customWidth="1"/>
    <col min="16159" max="16384" width="9.109375" style="11"/>
  </cols>
  <sheetData>
    <row r="1" spans="1:30" ht="15" thickBot="1" x14ac:dyDescent="0.35">
      <c r="A1" s="1"/>
      <c r="B1" s="2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5"/>
      <c r="R1" s="2"/>
      <c r="S1" s="6" t="s">
        <v>0</v>
      </c>
      <c r="T1" s="7"/>
      <c r="U1" s="7"/>
      <c r="V1" s="7"/>
      <c r="W1" s="8" t="s">
        <v>1</v>
      </c>
      <c r="X1" s="8"/>
      <c r="Y1" s="8"/>
      <c r="Z1" s="8"/>
      <c r="AA1" s="8"/>
      <c r="AB1" s="8"/>
      <c r="AC1" s="9"/>
      <c r="AD1" s="10"/>
    </row>
    <row r="2" spans="1:30" x14ac:dyDescent="0.3">
      <c r="A2" s="12"/>
      <c r="B2" s="13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5" t="s">
        <v>11</v>
      </c>
      <c r="L2" s="15" t="s">
        <v>12</v>
      </c>
      <c r="M2" s="15" t="s">
        <v>13</v>
      </c>
      <c r="N2" s="15" t="s">
        <v>14</v>
      </c>
      <c r="O2" s="16" t="s">
        <v>15</v>
      </c>
      <c r="P2" s="16" t="s">
        <v>16</v>
      </c>
      <c r="Q2" s="17"/>
      <c r="R2" s="18" t="s">
        <v>17</v>
      </c>
      <c r="S2" s="19" t="s">
        <v>18</v>
      </c>
      <c r="T2" s="20" t="s">
        <v>19</v>
      </c>
      <c r="U2" s="21" t="s">
        <v>10</v>
      </c>
      <c r="V2" s="19" t="s">
        <v>20</v>
      </c>
      <c r="W2" s="20" t="s">
        <v>21</v>
      </c>
      <c r="X2" s="20" t="s">
        <v>22</v>
      </c>
      <c r="Y2" s="20" t="s">
        <v>23</v>
      </c>
      <c r="Z2" s="20" t="s">
        <v>24</v>
      </c>
      <c r="AA2" s="20" t="s">
        <v>7</v>
      </c>
      <c r="AB2" s="20" t="s">
        <v>9</v>
      </c>
      <c r="AC2" s="20" t="s">
        <v>10</v>
      </c>
      <c r="AD2" s="22"/>
    </row>
    <row r="3" spans="1:30" ht="15" thickBot="1" x14ac:dyDescent="0.35">
      <c r="A3" s="12"/>
      <c r="B3" s="23" t="s">
        <v>25</v>
      </c>
      <c r="C3" s="24" t="s">
        <v>26</v>
      </c>
      <c r="D3" s="24" t="s">
        <v>26</v>
      </c>
      <c r="E3" s="24" t="s">
        <v>26</v>
      </c>
      <c r="F3" s="24" t="s">
        <v>26</v>
      </c>
      <c r="G3" s="24" t="s">
        <v>26</v>
      </c>
      <c r="H3" s="24" t="s">
        <v>26</v>
      </c>
      <c r="I3" s="24" t="s">
        <v>26</v>
      </c>
      <c r="J3" s="24" t="s">
        <v>26</v>
      </c>
      <c r="K3" s="25" t="s">
        <v>26</v>
      </c>
      <c r="L3" s="25" t="s">
        <v>26</v>
      </c>
      <c r="M3" s="25" t="s">
        <v>26</v>
      </c>
      <c r="N3" s="25" t="s">
        <v>26</v>
      </c>
      <c r="O3" s="25" t="s">
        <v>26</v>
      </c>
      <c r="P3" s="25" t="s">
        <v>26</v>
      </c>
      <c r="Q3" s="17"/>
      <c r="R3" s="26"/>
      <c r="S3" s="27">
        <v>3.43</v>
      </c>
      <c r="T3" s="28" t="s">
        <v>27</v>
      </c>
      <c r="U3" s="29">
        <v>11</v>
      </c>
      <c r="V3" s="27">
        <v>1.1399999999999999</v>
      </c>
      <c r="W3" s="30" t="s">
        <v>28</v>
      </c>
      <c r="X3" s="31" t="s">
        <v>29</v>
      </c>
      <c r="Y3" s="28" t="s">
        <v>30</v>
      </c>
      <c r="Z3" s="28" t="s">
        <v>30</v>
      </c>
      <c r="AA3" s="28" t="s">
        <v>31</v>
      </c>
      <c r="AB3" s="28" t="s">
        <v>32</v>
      </c>
      <c r="AC3" s="28" t="s">
        <v>33</v>
      </c>
      <c r="AD3" s="22"/>
    </row>
    <row r="4" spans="1:30" x14ac:dyDescent="0.3">
      <c r="A4" s="12"/>
      <c r="B4" s="23" t="s">
        <v>34</v>
      </c>
      <c r="C4" s="24" t="s">
        <v>26</v>
      </c>
      <c r="D4" s="2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5" t="s">
        <v>26</v>
      </c>
      <c r="L4" s="25" t="s">
        <v>26</v>
      </c>
      <c r="M4" s="25" t="s">
        <v>26</v>
      </c>
      <c r="N4" s="25" t="s">
        <v>26</v>
      </c>
      <c r="O4" s="25" t="s">
        <v>26</v>
      </c>
      <c r="P4" s="25" t="s">
        <v>26</v>
      </c>
      <c r="Q4" s="17"/>
      <c r="R4" s="32"/>
      <c r="S4" s="6" t="s">
        <v>35</v>
      </c>
      <c r="T4" s="7"/>
      <c r="U4" s="7"/>
      <c r="V4" s="7"/>
      <c r="W4" s="8" t="s">
        <v>36</v>
      </c>
      <c r="X4" s="8"/>
      <c r="Y4" s="8"/>
      <c r="Z4" s="8"/>
      <c r="AA4" s="8"/>
      <c r="AB4" s="8"/>
      <c r="AC4" s="9"/>
      <c r="AD4" s="22"/>
    </row>
    <row r="5" spans="1:30" x14ac:dyDescent="0.3">
      <c r="A5" s="12"/>
      <c r="B5" s="23" t="s">
        <v>37</v>
      </c>
      <c r="C5" s="24" t="s">
        <v>26</v>
      </c>
      <c r="D5" s="24" t="s">
        <v>26</v>
      </c>
      <c r="E5" s="24" t="s">
        <v>26</v>
      </c>
      <c r="F5" s="24" t="s">
        <v>26</v>
      </c>
      <c r="G5" s="24" t="s">
        <v>26</v>
      </c>
      <c r="H5" s="24" t="s">
        <v>26</v>
      </c>
      <c r="I5" s="24" t="s">
        <v>26</v>
      </c>
      <c r="J5" s="24" t="s">
        <v>26</v>
      </c>
      <c r="K5" s="25" t="s">
        <v>26</v>
      </c>
      <c r="L5" s="25" t="s">
        <v>26</v>
      </c>
      <c r="M5" s="25" t="s">
        <v>26</v>
      </c>
      <c r="N5" s="25" t="s">
        <v>26</v>
      </c>
      <c r="O5" s="25" t="s">
        <v>26</v>
      </c>
      <c r="P5" s="25" t="s">
        <v>26</v>
      </c>
      <c r="Q5" s="17"/>
      <c r="R5" s="32"/>
      <c r="S5" s="27">
        <v>4.96</v>
      </c>
      <c r="T5" s="28" t="s">
        <v>38</v>
      </c>
      <c r="U5" s="29">
        <v>68</v>
      </c>
      <c r="V5" s="27">
        <v>1.35</v>
      </c>
      <c r="W5" s="20" t="s">
        <v>21</v>
      </c>
      <c r="X5" s="20" t="s">
        <v>22</v>
      </c>
      <c r="Y5" s="20" t="s">
        <v>23</v>
      </c>
      <c r="Z5" s="20" t="s">
        <v>24</v>
      </c>
      <c r="AA5" s="20" t="s">
        <v>7</v>
      </c>
      <c r="AB5" s="20" t="s">
        <v>9</v>
      </c>
      <c r="AC5" s="20" t="s">
        <v>10</v>
      </c>
      <c r="AD5" s="22"/>
    </row>
    <row r="6" spans="1:30" ht="15" thickBot="1" x14ac:dyDescent="0.35">
      <c r="A6" s="12"/>
      <c r="B6" s="23" t="s">
        <v>39</v>
      </c>
      <c r="C6" s="24" t="s">
        <v>26</v>
      </c>
      <c r="D6" s="24" t="s">
        <v>26</v>
      </c>
      <c r="E6" s="24" t="s">
        <v>26</v>
      </c>
      <c r="F6" s="24" t="s">
        <v>26</v>
      </c>
      <c r="G6" s="24" t="s">
        <v>26</v>
      </c>
      <c r="H6" s="24" t="s">
        <v>26</v>
      </c>
      <c r="I6" s="24" t="s">
        <v>26</v>
      </c>
      <c r="J6" s="24" t="s">
        <v>26</v>
      </c>
      <c r="K6" s="25" t="s">
        <v>26</v>
      </c>
      <c r="L6" s="25" t="s">
        <v>26</v>
      </c>
      <c r="M6" s="25" t="s">
        <v>26</v>
      </c>
      <c r="N6" s="25" t="s">
        <v>26</v>
      </c>
      <c r="O6" s="25" t="s">
        <v>26</v>
      </c>
      <c r="P6" s="25" t="s">
        <v>26</v>
      </c>
      <c r="Q6" s="17"/>
      <c r="R6" s="32"/>
      <c r="S6" s="33"/>
      <c r="T6" s="26"/>
      <c r="U6" s="34"/>
      <c r="V6" s="33"/>
      <c r="W6" s="30" t="s">
        <v>40</v>
      </c>
      <c r="X6" s="31" t="s">
        <v>41</v>
      </c>
      <c r="Y6" s="28" t="s">
        <v>30</v>
      </c>
      <c r="Z6" s="28" t="s">
        <v>30</v>
      </c>
      <c r="AA6" s="28" t="s">
        <v>31</v>
      </c>
      <c r="AB6" s="28" t="s">
        <v>42</v>
      </c>
      <c r="AC6" s="28" t="s">
        <v>30</v>
      </c>
      <c r="AD6" s="22"/>
    </row>
    <row r="7" spans="1:30" x14ac:dyDescent="0.3">
      <c r="A7" s="12"/>
      <c r="B7" s="23" t="s">
        <v>43</v>
      </c>
      <c r="C7" s="24" t="s">
        <v>26</v>
      </c>
      <c r="D7" s="24" t="s">
        <v>26</v>
      </c>
      <c r="E7" s="24" t="s">
        <v>26</v>
      </c>
      <c r="F7" s="24" t="s">
        <v>26</v>
      </c>
      <c r="G7" s="24" t="s">
        <v>26</v>
      </c>
      <c r="H7" s="24" t="s">
        <v>26</v>
      </c>
      <c r="I7" s="24" t="s">
        <v>26</v>
      </c>
      <c r="J7" s="24" t="s">
        <v>26</v>
      </c>
      <c r="K7" s="25" t="s">
        <v>26</v>
      </c>
      <c r="L7" s="25" t="s">
        <v>26</v>
      </c>
      <c r="M7" s="25" t="s">
        <v>26</v>
      </c>
      <c r="N7" s="25" t="s">
        <v>26</v>
      </c>
      <c r="O7" s="25" t="s">
        <v>26</v>
      </c>
      <c r="P7" s="25" t="s">
        <v>26</v>
      </c>
      <c r="Q7" s="17"/>
      <c r="R7" s="32"/>
      <c r="S7" s="33"/>
      <c r="T7" s="26"/>
      <c r="U7" s="34"/>
      <c r="V7" s="33"/>
      <c r="W7" s="8" t="s">
        <v>44</v>
      </c>
      <c r="X7" s="8"/>
      <c r="Y7" s="8"/>
      <c r="Z7" s="8"/>
      <c r="AA7" s="8"/>
      <c r="AB7" s="8"/>
      <c r="AC7" s="9"/>
      <c r="AD7" s="22"/>
    </row>
    <row r="8" spans="1:30" x14ac:dyDescent="0.3">
      <c r="A8" s="12"/>
      <c r="B8" s="23" t="s">
        <v>45</v>
      </c>
      <c r="C8" s="24" t="s">
        <v>26</v>
      </c>
      <c r="D8" s="24" t="s">
        <v>26</v>
      </c>
      <c r="E8" s="24" t="s">
        <v>26</v>
      </c>
      <c r="F8" s="24" t="s">
        <v>26</v>
      </c>
      <c r="G8" s="24" t="s">
        <v>26</v>
      </c>
      <c r="H8" s="24" t="s">
        <v>26</v>
      </c>
      <c r="I8" s="24" t="s">
        <v>26</v>
      </c>
      <c r="J8" s="24" t="s">
        <v>26</v>
      </c>
      <c r="K8" s="25" t="s">
        <v>26</v>
      </c>
      <c r="L8" s="25" t="s">
        <v>26</v>
      </c>
      <c r="M8" s="25" t="s">
        <v>26</v>
      </c>
      <c r="N8" s="25" t="s">
        <v>26</v>
      </c>
      <c r="O8" s="25" t="s">
        <v>26</v>
      </c>
      <c r="P8" s="25" t="s">
        <v>26</v>
      </c>
      <c r="Q8" s="17"/>
      <c r="R8" s="32"/>
      <c r="S8" s="26"/>
      <c r="T8" s="32"/>
      <c r="U8" s="34"/>
      <c r="V8" s="33"/>
      <c r="W8" s="20" t="s">
        <v>21</v>
      </c>
      <c r="X8" s="20" t="s">
        <v>22</v>
      </c>
      <c r="Y8" s="20" t="s">
        <v>23</v>
      </c>
      <c r="Z8" s="20" t="s">
        <v>24</v>
      </c>
      <c r="AA8" s="20" t="s">
        <v>7</v>
      </c>
      <c r="AB8" s="20" t="s">
        <v>9</v>
      </c>
      <c r="AC8" s="20" t="s">
        <v>10</v>
      </c>
      <c r="AD8" s="22"/>
    </row>
    <row r="9" spans="1:30" x14ac:dyDescent="0.3">
      <c r="A9" s="12"/>
      <c r="B9" s="23" t="s">
        <v>46</v>
      </c>
      <c r="C9" s="24" t="s">
        <v>26</v>
      </c>
      <c r="D9" s="24" t="s">
        <v>26</v>
      </c>
      <c r="E9" s="24" t="s">
        <v>26</v>
      </c>
      <c r="F9" s="24" t="s">
        <v>26</v>
      </c>
      <c r="G9" s="24" t="s">
        <v>26</v>
      </c>
      <c r="H9" s="24" t="s">
        <v>26</v>
      </c>
      <c r="I9" s="24" t="s">
        <v>26</v>
      </c>
      <c r="J9" s="24" t="s">
        <v>26</v>
      </c>
      <c r="K9" s="25" t="s">
        <v>26</v>
      </c>
      <c r="L9" s="25" t="s">
        <v>26</v>
      </c>
      <c r="M9" s="25" t="s">
        <v>26</v>
      </c>
      <c r="N9" s="25" t="s">
        <v>26</v>
      </c>
      <c r="O9" s="25" t="s">
        <v>26</v>
      </c>
      <c r="P9" s="25" t="s">
        <v>26</v>
      </c>
      <c r="Q9" s="17"/>
      <c r="R9" s="32"/>
      <c r="S9" s="33"/>
      <c r="T9" s="26"/>
      <c r="U9" s="34"/>
      <c r="V9" s="33"/>
      <c r="W9" s="30" t="s">
        <v>47</v>
      </c>
      <c r="X9" s="31" t="s">
        <v>30</v>
      </c>
      <c r="Y9" s="28" t="s">
        <v>31</v>
      </c>
      <c r="Z9" s="28" t="s">
        <v>42</v>
      </c>
      <c r="AA9" s="28" t="s">
        <v>42</v>
      </c>
      <c r="AB9" s="28" t="s">
        <v>31</v>
      </c>
      <c r="AC9" s="28" t="s">
        <v>48</v>
      </c>
      <c r="AD9" s="22"/>
    </row>
    <row r="10" spans="1:30" x14ac:dyDescent="0.3">
      <c r="A10" s="12"/>
      <c r="B10" s="23" t="s">
        <v>49</v>
      </c>
      <c r="C10" s="24" t="s">
        <v>26</v>
      </c>
      <c r="D10" s="24" t="s">
        <v>26</v>
      </c>
      <c r="E10" s="24" t="s">
        <v>26</v>
      </c>
      <c r="F10" s="24" t="s">
        <v>26</v>
      </c>
      <c r="G10" s="24" t="s">
        <v>26</v>
      </c>
      <c r="H10" s="24" t="s">
        <v>26</v>
      </c>
      <c r="I10" s="24" t="s">
        <v>26</v>
      </c>
      <c r="J10" s="24" t="s">
        <v>26</v>
      </c>
      <c r="K10" s="25" t="s">
        <v>26</v>
      </c>
      <c r="L10" s="25" t="s">
        <v>26</v>
      </c>
      <c r="M10" s="25" t="s">
        <v>26</v>
      </c>
      <c r="N10" s="25" t="s">
        <v>26</v>
      </c>
      <c r="O10" s="25" t="s">
        <v>26</v>
      </c>
      <c r="P10" s="25" t="s">
        <v>26</v>
      </c>
      <c r="Q10" s="17"/>
      <c r="R10" s="32"/>
      <c r="S10" s="33"/>
      <c r="T10" s="26"/>
      <c r="U10" s="34"/>
      <c r="V10" s="33"/>
      <c r="W10" s="33"/>
      <c r="X10" s="33"/>
      <c r="Y10" s="33"/>
      <c r="Z10" s="33"/>
      <c r="AA10" s="33"/>
      <c r="AB10" s="33"/>
      <c r="AC10" s="33"/>
      <c r="AD10" s="22"/>
    </row>
    <row r="11" spans="1:30" x14ac:dyDescent="0.3">
      <c r="A11" s="12"/>
      <c r="B11" s="23" t="s">
        <v>50</v>
      </c>
      <c r="C11" s="24" t="s">
        <v>26</v>
      </c>
      <c r="D11" s="24" t="s">
        <v>26</v>
      </c>
      <c r="E11" s="24" t="s">
        <v>26</v>
      </c>
      <c r="F11" s="24" t="s">
        <v>26</v>
      </c>
      <c r="G11" s="24" t="s">
        <v>26</v>
      </c>
      <c r="H11" s="24" t="s">
        <v>26</v>
      </c>
      <c r="I11" s="24" t="s">
        <v>26</v>
      </c>
      <c r="J11" s="24" t="s">
        <v>26</v>
      </c>
      <c r="K11" s="25" t="s">
        <v>26</v>
      </c>
      <c r="L11" s="25" t="s">
        <v>26</v>
      </c>
      <c r="M11" s="25" t="s">
        <v>26</v>
      </c>
      <c r="N11" s="25" t="s">
        <v>26</v>
      </c>
      <c r="O11" s="25" t="s">
        <v>26</v>
      </c>
      <c r="P11" s="25" t="s">
        <v>26</v>
      </c>
      <c r="Q11" s="17"/>
      <c r="R11" s="32"/>
      <c r="S11" s="33"/>
      <c r="T11" s="26"/>
      <c r="U11" s="34"/>
      <c r="V11" s="33"/>
      <c r="W11" s="33"/>
      <c r="X11" s="33"/>
      <c r="Y11" s="33"/>
      <c r="Z11" s="33"/>
      <c r="AA11" s="33"/>
      <c r="AB11" s="33"/>
      <c r="AC11" s="33"/>
      <c r="AD11" s="22"/>
    </row>
    <row r="12" spans="1:30" ht="15" thickBot="1" x14ac:dyDescent="0.35">
      <c r="A12" s="12"/>
      <c r="B12" s="35"/>
      <c r="C12" s="36">
        <f t="shared" ref="C12:J12" si="0">SUM(C2:C11)</f>
        <v>0</v>
      </c>
      <c r="D12" s="36">
        <f t="shared" si="0"/>
        <v>0</v>
      </c>
      <c r="E12" s="36">
        <f t="shared" si="0"/>
        <v>0</v>
      </c>
      <c r="F12" s="36">
        <f t="shared" si="0"/>
        <v>0</v>
      </c>
      <c r="G12" s="36">
        <f t="shared" si="0"/>
        <v>0</v>
      </c>
      <c r="H12" s="36">
        <f t="shared" si="0"/>
        <v>0</v>
      </c>
      <c r="I12" s="36">
        <f t="shared" si="0"/>
        <v>0</v>
      </c>
      <c r="J12" s="36">
        <f t="shared" si="0"/>
        <v>0</v>
      </c>
      <c r="K12" s="37" t="e">
        <f>D12/C12</f>
        <v>#DIV/0!</v>
      </c>
      <c r="L12" s="38" t="e">
        <f>AVERAGE(L2:L11)</f>
        <v>#DIV/0!</v>
      </c>
      <c r="M12" s="38" t="e">
        <f>AVERAGE(M2:M11)</f>
        <v>#DIV/0!</v>
      </c>
      <c r="N12" s="38" t="e">
        <f>AVERAGE(N2:N11)</f>
        <v>#DIV/0!</v>
      </c>
      <c r="O12" s="39" t="e">
        <f>AVERAGE(O4:O11)</f>
        <v>#DIV/0!</v>
      </c>
      <c r="P12" s="39" t="e">
        <f>AVERAGE(P4:P11)</f>
        <v>#DIV/0!</v>
      </c>
      <c r="Q12" s="17"/>
      <c r="R12" s="40"/>
      <c r="S12" s="41"/>
      <c r="T12" s="42"/>
      <c r="U12" s="43"/>
      <c r="V12" s="41"/>
      <c r="W12" s="41"/>
      <c r="X12" s="41"/>
      <c r="Y12" s="41"/>
      <c r="Z12" s="41"/>
      <c r="AA12" s="41"/>
      <c r="AB12" s="33"/>
      <c r="AC12" s="33"/>
      <c r="AD12" s="22"/>
    </row>
    <row r="13" spans="1:30" ht="15.6" thickTop="1" thickBot="1" x14ac:dyDescent="0.35">
      <c r="A13" s="12"/>
      <c r="B13" s="44"/>
      <c r="C13" s="45"/>
      <c r="D13" s="45"/>
      <c r="E13" s="45"/>
      <c r="F13" s="45"/>
      <c r="G13" s="45"/>
      <c r="H13" s="45"/>
      <c r="I13" s="45"/>
      <c r="J13" s="45"/>
      <c r="K13" s="46"/>
      <c r="L13" s="47"/>
      <c r="M13" s="47"/>
      <c r="N13" s="47"/>
      <c r="O13" s="46"/>
      <c r="P13" s="46"/>
      <c r="Q13" s="17"/>
      <c r="R13" s="40"/>
      <c r="S13" s="6" t="s">
        <v>0</v>
      </c>
      <c r="T13" s="7"/>
      <c r="U13" s="7"/>
      <c r="V13" s="7"/>
      <c r="W13" s="8" t="s">
        <v>51</v>
      </c>
      <c r="X13" s="8"/>
      <c r="Y13" s="8"/>
      <c r="Z13" s="8"/>
      <c r="AA13" s="8"/>
      <c r="AB13" s="8"/>
      <c r="AC13" s="9"/>
      <c r="AD13" s="22"/>
    </row>
    <row r="14" spans="1:30" x14ac:dyDescent="0.3">
      <c r="A14" s="12"/>
      <c r="B14" s="13" t="s">
        <v>52</v>
      </c>
      <c r="C14" s="14" t="s">
        <v>3</v>
      </c>
      <c r="D14" s="14" t="s">
        <v>4</v>
      </c>
      <c r="E14" s="14" t="s">
        <v>5</v>
      </c>
      <c r="F14" s="14" t="s">
        <v>6</v>
      </c>
      <c r="G14" s="14" t="s">
        <v>7</v>
      </c>
      <c r="H14" s="14" t="s">
        <v>8</v>
      </c>
      <c r="I14" s="14" t="s">
        <v>9</v>
      </c>
      <c r="J14" s="14" t="s">
        <v>10</v>
      </c>
      <c r="K14" s="15" t="s">
        <v>11</v>
      </c>
      <c r="L14" s="15" t="s">
        <v>12</v>
      </c>
      <c r="M14" s="15" t="s">
        <v>13</v>
      </c>
      <c r="N14" s="15" t="s">
        <v>14</v>
      </c>
      <c r="O14" s="16" t="s">
        <v>15</v>
      </c>
      <c r="P14" s="16" t="s">
        <v>16</v>
      </c>
      <c r="Q14" s="17"/>
      <c r="R14" s="18" t="s">
        <v>53</v>
      </c>
      <c r="S14" s="19" t="s">
        <v>18</v>
      </c>
      <c r="T14" s="20" t="s">
        <v>19</v>
      </c>
      <c r="U14" s="21" t="s">
        <v>10</v>
      </c>
      <c r="V14" s="19" t="s">
        <v>20</v>
      </c>
      <c r="W14" s="20" t="s">
        <v>21</v>
      </c>
      <c r="X14" s="20" t="s">
        <v>22</v>
      </c>
      <c r="Y14" s="20" t="s">
        <v>23</v>
      </c>
      <c r="Z14" s="20" t="s">
        <v>24</v>
      </c>
      <c r="AA14" s="20" t="s">
        <v>7</v>
      </c>
      <c r="AB14" s="20" t="s">
        <v>9</v>
      </c>
      <c r="AC14" s="20" t="s">
        <v>10</v>
      </c>
      <c r="AD14" s="22"/>
    </row>
    <row r="15" spans="1:30" ht="15" thickBot="1" x14ac:dyDescent="0.35">
      <c r="A15" s="12"/>
      <c r="B15" s="23" t="s">
        <v>54</v>
      </c>
      <c r="C15" s="24" t="s">
        <v>26</v>
      </c>
      <c r="D15" s="24" t="s">
        <v>26</v>
      </c>
      <c r="E15" s="24" t="s">
        <v>26</v>
      </c>
      <c r="F15" s="24" t="s">
        <v>26</v>
      </c>
      <c r="G15" s="24" t="s">
        <v>26</v>
      </c>
      <c r="H15" s="24" t="s">
        <v>26</v>
      </c>
      <c r="I15" s="24" t="s">
        <v>26</v>
      </c>
      <c r="J15" s="24" t="s">
        <v>26</v>
      </c>
      <c r="K15" s="25" t="s">
        <v>26</v>
      </c>
      <c r="L15" s="25" t="s">
        <v>26</v>
      </c>
      <c r="M15" s="25" t="s">
        <v>26</v>
      </c>
      <c r="N15" s="25" t="s">
        <v>26</v>
      </c>
      <c r="O15" s="25" t="s">
        <v>26</v>
      </c>
      <c r="P15" s="25" t="s">
        <v>26</v>
      </c>
      <c r="Q15" s="17"/>
      <c r="R15" s="26"/>
      <c r="S15" s="27">
        <v>5.94</v>
      </c>
      <c r="T15" s="28" t="s">
        <v>55</v>
      </c>
      <c r="U15" s="29">
        <v>12</v>
      </c>
      <c r="V15" s="27">
        <v>1.74</v>
      </c>
      <c r="W15" s="30" t="s">
        <v>56</v>
      </c>
      <c r="X15" s="31" t="s">
        <v>29</v>
      </c>
      <c r="Y15" s="28" t="s">
        <v>29</v>
      </c>
      <c r="Z15" s="28" t="s">
        <v>48</v>
      </c>
      <c r="AA15" s="28" t="s">
        <v>42</v>
      </c>
      <c r="AB15" s="28" t="s">
        <v>33</v>
      </c>
      <c r="AC15" s="28" t="s">
        <v>30</v>
      </c>
      <c r="AD15" s="22"/>
    </row>
    <row r="16" spans="1:30" x14ac:dyDescent="0.3">
      <c r="A16" s="12"/>
      <c r="B16" s="23" t="s">
        <v>57</v>
      </c>
      <c r="C16" s="24" t="s">
        <v>26</v>
      </c>
      <c r="D16" s="24" t="s">
        <v>26</v>
      </c>
      <c r="E16" s="24" t="s">
        <v>26</v>
      </c>
      <c r="F16" s="24" t="s">
        <v>26</v>
      </c>
      <c r="G16" s="24" t="s">
        <v>26</v>
      </c>
      <c r="H16" s="24" t="s">
        <v>26</v>
      </c>
      <c r="I16" s="24" t="s">
        <v>26</v>
      </c>
      <c r="J16" s="24" t="s">
        <v>26</v>
      </c>
      <c r="K16" s="25" t="s">
        <v>26</v>
      </c>
      <c r="L16" s="25" t="s">
        <v>26</v>
      </c>
      <c r="M16" s="25" t="s">
        <v>26</v>
      </c>
      <c r="N16" s="25" t="s">
        <v>26</v>
      </c>
      <c r="O16" s="25" t="s">
        <v>26</v>
      </c>
      <c r="P16" s="25" t="s">
        <v>26</v>
      </c>
      <c r="Q16" s="17"/>
      <c r="R16" s="32"/>
      <c r="S16" s="6" t="s">
        <v>35</v>
      </c>
      <c r="T16" s="7"/>
      <c r="U16" s="7"/>
      <c r="V16" s="7"/>
      <c r="W16" s="8" t="s">
        <v>58</v>
      </c>
      <c r="X16" s="8"/>
      <c r="Y16" s="8"/>
      <c r="Z16" s="8"/>
      <c r="AA16" s="8"/>
      <c r="AB16" s="8"/>
      <c r="AC16" s="9"/>
      <c r="AD16" s="22"/>
    </row>
    <row r="17" spans="1:30" x14ac:dyDescent="0.3">
      <c r="A17" s="12"/>
      <c r="B17" s="23" t="s">
        <v>59</v>
      </c>
      <c r="C17" s="24" t="s">
        <v>26</v>
      </c>
      <c r="D17" s="24" t="s">
        <v>26</v>
      </c>
      <c r="E17" s="24" t="s">
        <v>26</v>
      </c>
      <c r="F17" s="24" t="s">
        <v>26</v>
      </c>
      <c r="G17" s="24" t="s">
        <v>26</v>
      </c>
      <c r="H17" s="24" t="s">
        <v>26</v>
      </c>
      <c r="I17" s="24" t="s">
        <v>26</v>
      </c>
      <c r="J17" s="24" t="s">
        <v>26</v>
      </c>
      <c r="K17" s="25" t="s">
        <v>26</v>
      </c>
      <c r="L17" s="25" t="s">
        <v>26</v>
      </c>
      <c r="M17" s="25" t="s">
        <v>26</v>
      </c>
      <c r="N17" s="25" t="s">
        <v>26</v>
      </c>
      <c r="O17" s="25" t="s">
        <v>26</v>
      </c>
      <c r="P17" s="25" t="s">
        <v>26</v>
      </c>
      <c r="Q17" s="17"/>
      <c r="R17" s="32"/>
      <c r="S17" s="27">
        <v>4.21</v>
      </c>
      <c r="T17" s="28" t="s">
        <v>60</v>
      </c>
      <c r="U17" s="29">
        <v>41</v>
      </c>
      <c r="V17" s="27">
        <v>1.45</v>
      </c>
      <c r="W17" s="20" t="s">
        <v>21</v>
      </c>
      <c r="X17" s="20" t="s">
        <v>22</v>
      </c>
      <c r="Y17" s="20" t="s">
        <v>23</v>
      </c>
      <c r="Z17" s="20" t="s">
        <v>24</v>
      </c>
      <c r="AA17" s="20" t="s">
        <v>7</v>
      </c>
      <c r="AB17" s="20" t="s">
        <v>9</v>
      </c>
      <c r="AC17" s="20" t="s">
        <v>10</v>
      </c>
      <c r="AD17" s="22"/>
    </row>
    <row r="18" spans="1:30" ht="15" thickBot="1" x14ac:dyDescent="0.35">
      <c r="A18" s="12"/>
      <c r="B18" s="23" t="s">
        <v>61</v>
      </c>
      <c r="C18" s="24" t="s">
        <v>26</v>
      </c>
      <c r="D18" s="24" t="s">
        <v>26</v>
      </c>
      <c r="E18" s="24" t="s">
        <v>26</v>
      </c>
      <c r="F18" s="24" t="s">
        <v>26</v>
      </c>
      <c r="G18" s="24" t="s">
        <v>26</v>
      </c>
      <c r="H18" s="24" t="s">
        <v>26</v>
      </c>
      <c r="I18" s="24" t="s">
        <v>26</v>
      </c>
      <c r="J18" s="24" t="s">
        <v>26</v>
      </c>
      <c r="K18" s="25" t="s">
        <v>26</v>
      </c>
      <c r="L18" s="25" t="s">
        <v>26</v>
      </c>
      <c r="M18" s="25" t="s">
        <v>26</v>
      </c>
      <c r="N18" s="25" t="s">
        <v>26</v>
      </c>
      <c r="O18" s="25" t="s">
        <v>26</v>
      </c>
      <c r="P18" s="25" t="s">
        <v>26</v>
      </c>
      <c r="Q18" s="17"/>
      <c r="R18" s="32"/>
      <c r="S18" s="33"/>
      <c r="T18" s="26"/>
      <c r="U18" s="34"/>
      <c r="V18" s="33"/>
      <c r="W18" s="30" t="s">
        <v>56</v>
      </c>
      <c r="X18" s="31" t="s">
        <v>29</v>
      </c>
      <c r="Y18" s="28" t="s">
        <v>29</v>
      </c>
      <c r="Z18" s="28" t="s">
        <v>48</v>
      </c>
      <c r="AA18" s="28" t="s">
        <v>42</v>
      </c>
      <c r="AB18" s="28" t="s">
        <v>33</v>
      </c>
      <c r="AC18" s="28" t="s">
        <v>30</v>
      </c>
      <c r="AD18" s="22"/>
    </row>
    <row r="19" spans="1:30" x14ac:dyDescent="0.3">
      <c r="A19" s="12"/>
      <c r="B19" s="23" t="s">
        <v>62</v>
      </c>
      <c r="C19" s="24" t="s">
        <v>26</v>
      </c>
      <c r="D19" s="24" t="s">
        <v>26</v>
      </c>
      <c r="E19" s="24" t="s">
        <v>26</v>
      </c>
      <c r="F19" s="24" t="s">
        <v>26</v>
      </c>
      <c r="G19" s="24" t="s">
        <v>26</v>
      </c>
      <c r="H19" s="24" t="s">
        <v>26</v>
      </c>
      <c r="I19" s="24" t="s">
        <v>26</v>
      </c>
      <c r="J19" s="24" t="s">
        <v>26</v>
      </c>
      <c r="K19" s="25" t="s">
        <v>26</v>
      </c>
      <c r="L19" s="25" t="s">
        <v>26</v>
      </c>
      <c r="M19" s="25" t="s">
        <v>26</v>
      </c>
      <c r="N19" s="25" t="s">
        <v>26</v>
      </c>
      <c r="O19" s="25" t="s">
        <v>26</v>
      </c>
      <c r="P19" s="25" t="s">
        <v>26</v>
      </c>
      <c r="Q19" s="17"/>
      <c r="R19" s="32"/>
      <c r="S19" s="33"/>
      <c r="T19" s="26"/>
      <c r="U19" s="34"/>
      <c r="V19" s="33"/>
      <c r="W19" s="8" t="s">
        <v>63</v>
      </c>
      <c r="X19" s="8"/>
      <c r="Y19" s="8"/>
      <c r="Z19" s="8"/>
      <c r="AA19" s="8"/>
      <c r="AB19" s="8"/>
      <c r="AC19" s="9"/>
      <c r="AD19" s="22"/>
    </row>
    <row r="20" spans="1:30" ht="12" customHeight="1" x14ac:dyDescent="0.3">
      <c r="A20" s="12"/>
      <c r="B20" s="23" t="s">
        <v>64</v>
      </c>
      <c r="C20" s="24" t="s">
        <v>26</v>
      </c>
      <c r="D20" s="24" t="s">
        <v>26</v>
      </c>
      <c r="E20" s="24" t="s">
        <v>26</v>
      </c>
      <c r="F20" s="24" t="s">
        <v>26</v>
      </c>
      <c r="G20" s="24" t="s">
        <v>26</v>
      </c>
      <c r="H20" s="24" t="s">
        <v>26</v>
      </c>
      <c r="I20" s="24" t="s">
        <v>26</v>
      </c>
      <c r="J20" s="24" t="s">
        <v>26</v>
      </c>
      <c r="K20" s="25" t="s">
        <v>26</v>
      </c>
      <c r="L20" s="25" t="s">
        <v>26</v>
      </c>
      <c r="M20" s="25" t="s">
        <v>26</v>
      </c>
      <c r="N20" s="25" t="s">
        <v>26</v>
      </c>
      <c r="O20" s="25" t="s">
        <v>26</v>
      </c>
      <c r="P20" s="25" t="s">
        <v>26</v>
      </c>
      <c r="Q20" s="17"/>
      <c r="R20" s="32"/>
      <c r="S20" s="33"/>
      <c r="T20" s="26"/>
      <c r="U20" s="34"/>
      <c r="V20" s="33"/>
      <c r="W20" s="20" t="s">
        <v>21</v>
      </c>
      <c r="X20" s="20" t="s">
        <v>22</v>
      </c>
      <c r="Y20" s="20" t="s">
        <v>23</v>
      </c>
      <c r="Z20" s="20" t="s">
        <v>24</v>
      </c>
      <c r="AA20" s="20" t="s">
        <v>7</v>
      </c>
      <c r="AB20" s="20" t="s">
        <v>9</v>
      </c>
      <c r="AC20" s="20" t="s">
        <v>10</v>
      </c>
      <c r="AD20" s="22"/>
    </row>
    <row r="21" spans="1:30" x14ac:dyDescent="0.3">
      <c r="A21" s="12"/>
      <c r="B21" s="23" t="s">
        <v>65</v>
      </c>
      <c r="C21" s="24" t="s">
        <v>26</v>
      </c>
      <c r="D21" s="24" t="s">
        <v>26</v>
      </c>
      <c r="E21" s="24" t="s">
        <v>26</v>
      </c>
      <c r="F21" s="24" t="s">
        <v>26</v>
      </c>
      <c r="G21" s="24" t="s">
        <v>26</v>
      </c>
      <c r="H21" s="24" t="s">
        <v>26</v>
      </c>
      <c r="I21" s="24" t="s">
        <v>26</v>
      </c>
      <c r="J21" s="24" t="s">
        <v>26</v>
      </c>
      <c r="K21" s="25" t="s">
        <v>26</v>
      </c>
      <c r="L21" s="25" t="s">
        <v>26</v>
      </c>
      <c r="M21" s="25" t="s">
        <v>26</v>
      </c>
      <c r="N21" s="25" t="s">
        <v>26</v>
      </c>
      <c r="O21" s="25" t="s">
        <v>26</v>
      </c>
      <c r="P21" s="25" t="s">
        <v>26</v>
      </c>
      <c r="Q21" s="17"/>
      <c r="R21" s="32"/>
      <c r="S21" s="33"/>
      <c r="T21" s="26"/>
      <c r="U21" s="34"/>
      <c r="V21" s="33"/>
      <c r="W21" s="30" t="s">
        <v>56</v>
      </c>
      <c r="X21" s="30" t="s">
        <v>66</v>
      </c>
      <c r="Y21" s="30" t="s">
        <v>67</v>
      </c>
      <c r="Z21" s="30" t="s">
        <v>68</v>
      </c>
      <c r="AA21" s="30" t="s">
        <v>69</v>
      </c>
      <c r="AB21" s="30" t="s">
        <v>70</v>
      </c>
      <c r="AC21" s="30" t="s">
        <v>71</v>
      </c>
      <c r="AD21" s="22"/>
    </row>
    <row r="22" spans="1:30" x14ac:dyDescent="0.3">
      <c r="A22" s="12"/>
      <c r="B22" s="23" t="s">
        <v>72</v>
      </c>
      <c r="C22" s="24" t="s">
        <v>26</v>
      </c>
      <c r="D22" s="24" t="s">
        <v>26</v>
      </c>
      <c r="E22" s="24" t="s">
        <v>26</v>
      </c>
      <c r="F22" s="24" t="s">
        <v>26</v>
      </c>
      <c r="G22" s="24" t="s">
        <v>26</v>
      </c>
      <c r="H22" s="24" t="s">
        <v>26</v>
      </c>
      <c r="I22" s="24" t="s">
        <v>26</v>
      </c>
      <c r="J22" s="24" t="s">
        <v>26</v>
      </c>
      <c r="K22" s="25" t="s">
        <v>26</v>
      </c>
      <c r="L22" s="25" t="s">
        <v>26</v>
      </c>
      <c r="M22" s="25" t="s">
        <v>26</v>
      </c>
      <c r="N22" s="25" t="s">
        <v>26</v>
      </c>
      <c r="O22" s="25" t="s">
        <v>26</v>
      </c>
      <c r="P22" s="25" t="s">
        <v>26</v>
      </c>
      <c r="Q22" s="17"/>
      <c r="R22" s="32"/>
      <c r="S22" s="33"/>
      <c r="T22" s="26"/>
      <c r="U22" s="34"/>
      <c r="V22" s="33"/>
      <c r="W22" s="33"/>
      <c r="X22" s="33"/>
      <c r="Y22" s="33"/>
      <c r="Z22" s="33"/>
      <c r="AA22" s="33"/>
      <c r="AB22" s="33"/>
      <c r="AC22" s="33"/>
      <c r="AD22" s="22"/>
    </row>
    <row r="23" spans="1:30" x14ac:dyDescent="0.3">
      <c r="A23" s="12"/>
      <c r="B23" s="23" t="s">
        <v>73</v>
      </c>
      <c r="C23" s="24" t="s">
        <v>26</v>
      </c>
      <c r="D23" s="24" t="s">
        <v>26</v>
      </c>
      <c r="E23" s="24" t="s">
        <v>26</v>
      </c>
      <c r="F23" s="24" t="s">
        <v>26</v>
      </c>
      <c r="G23" s="24" t="s">
        <v>26</v>
      </c>
      <c r="H23" s="24" t="s">
        <v>26</v>
      </c>
      <c r="I23" s="24" t="s">
        <v>26</v>
      </c>
      <c r="J23" s="24" t="s">
        <v>26</v>
      </c>
      <c r="K23" s="25" t="s">
        <v>26</v>
      </c>
      <c r="L23" s="25" t="s">
        <v>26</v>
      </c>
      <c r="M23" s="25" t="s">
        <v>26</v>
      </c>
      <c r="N23" s="25" t="s">
        <v>26</v>
      </c>
      <c r="O23" s="25" t="s">
        <v>26</v>
      </c>
      <c r="P23" s="25" t="s">
        <v>26</v>
      </c>
      <c r="Q23" s="17"/>
      <c r="R23" s="32"/>
      <c r="S23" s="33"/>
      <c r="T23" s="26"/>
      <c r="U23" s="34"/>
      <c r="V23" s="33"/>
      <c r="W23" s="33"/>
      <c r="X23" s="33"/>
      <c r="Y23" s="33"/>
      <c r="Z23" s="33"/>
      <c r="AA23" s="33"/>
      <c r="AB23" s="33"/>
      <c r="AC23" s="33"/>
      <c r="AD23" s="22"/>
    </row>
    <row r="24" spans="1:30" ht="15" thickBot="1" x14ac:dyDescent="0.35">
      <c r="A24" s="12"/>
      <c r="B24" s="35"/>
      <c r="C24" s="36">
        <f t="shared" ref="C24:J24" si="1">SUM(C14:C23)</f>
        <v>0</v>
      </c>
      <c r="D24" s="36">
        <f t="shared" si="1"/>
        <v>0</v>
      </c>
      <c r="E24" s="36">
        <f t="shared" si="1"/>
        <v>0</v>
      </c>
      <c r="F24" s="36">
        <f t="shared" si="1"/>
        <v>0</v>
      </c>
      <c r="G24" s="36">
        <f t="shared" si="1"/>
        <v>0</v>
      </c>
      <c r="H24" s="36">
        <f t="shared" si="1"/>
        <v>0</v>
      </c>
      <c r="I24" s="36">
        <f t="shared" si="1"/>
        <v>0</v>
      </c>
      <c r="J24" s="36">
        <f t="shared" si="1"/>
        <v>0</v>
      </c>
      <c r="K24" s="37" t="e">
        <f>D24/C24</f>
        <v>#DIV/0!</v>
      </c>
      <c r="L24" s="38" t="e">
        <f>AVERAGE(L14:L23)</f>
        <v>#DIV/0!</v>
      </c>
      <c r="M24" s="38" t="e">
        <f>AVERAGE(M14:M23)</f>
        <v>#DIV/0!</v>
      </c>
      <c r="N24" s="38" t="e">
        <f>AVERAGE(N14:N23)</f>
        <v>#DIV/0!</v>
      </c>
      <c r="O24" s="39" t="e">
        <f>AVERAGE(O16:O23)</f>
        <v>#DIV/0!</v>
      </c>
      <c r="P24" s="39" t="e">
        <f>AVERAGE(P16:P23)</f>
        <v>#DIV/0!</v>
      </c>
      <c r="Q24" s="17"/>
      <c r="R24" s="32"/>
      <c r="S24" s="33"/>
      <c r="T24" s="32"/>
      <c r="U24" s="34"/>
      <c r="V24" s="41"/>
      <c r="W24" s="41"/>
      <c r="X24" s="41"/>
      <c r="Y24" s="41"/>
      <c r="Z24" s="41"/>
      <c r="AA24" s="41"/>
      <c r="AB24" s="33"/>
      <c r="AC24" s="33"/>
      <c r="AD24" s="22"/>
    </row>
    <row r="25" spans="1:30" ht="25.8" thickTop="1" thickBot="1" x14ac:dyDescent="0.35">
      <c r="A25" s="12"/>
      <c r="B25" s="48"/>
      <c r="C25" s="49"/>
      <c r="D25" s="49"/>
      <c r="E25" s="49"/>
      <c r="F25" s="49"/>
      <c r="G25" s="49"/>
      <c r="H25" s="49"/>
      <c r="I25" s="49"/>
      <c r="J25" s="49"/>
      <c r="K25" s="50"/>
      <c r="L25" s="47" t="s">
        <v>74</v>
      </c>
      <c r="M25" s="47" t="s">
        <v>74</v>
      </c>
      <c r="N25" s="47" t="s">
        <v>74</v>
      </c>
      <c r="O25" s="50"/>
      <c r="P25" s="50"/>
      <c r="Q25" s="17"/>
      <c r="R25" s="51"/>
      <c r="S25" s="33"/>
      <c r="T25" s="26"/>
      <c r="U25" s="34"/>
      <c r="V25" s="33"/>
      <c r="W25" s="26"/>
      <c r="X25" s="26"/>
      <c r="Y25" s="26"/>
      <c r="Z25" s="26"/>
      <c r="AA25" s="26"/>
      <c r="AB25" s="26"/>
      <c r="AC25" s="26"/>
      <c r="AD25" s="22"/>
    </row>
    <row r="26" spans="1:30" ht="15" thickBot="1" x14ac:dyDescent="0.35">
      <c r="A26" s="52"/>
      <c r="B26" s="53"/>
      <c r="C26" s="54"/>
      <c r="D26" s="54"/>
      <c r="E26" s="54"/>
      <c r="F26" s="54"/>
      <c r="G26" s="54"/>
      <c r="H26" s="54"/>
      <c r="I26" s="54"/>
      <c r="J26" s="54"/>
      <c r="K26" s="55"/>
      <c r="L26" s="55"/>
      <c r="M26" s="55"/>
      <c r="N26" s="55"/>
      <c r="O26" s="55"/>
      <c r="P26" s="55"/>
      <c r="Q26" s="56"/>
      <c r="R26" s="53"/>
      <c r="S26" s="57"/>
      <c r="T26" s="58"/>
      <c r="U26" s="59"/>
      <c r="V26" s="57"/>
      <c r="W26" s="58"/>
      <c r="X26" s="58"/>
      <c r="Y26" s="58"/>
      <c r="Z26" s="58"/>
      <c r="AA26" s="58"/>
      <c r="AB26" s="58"/>
      <c r="AC26" s="60"/>
      <c r="AD26" s="61"/>
    </row>
    <row r="27" spans="1:30" ht="15" thickBot="1" x14ac:dyDescent="0.35">
      <c r="A27" s="1"/>
      <c r="B27" s="2"/>
      <c r="C27" s="3"/>
      <c r="D27" s="3"/>
      <c r="E27" s="3"/>
      <c r="F27" s="3"/>
      <c r="G27" s="3"/>
      <c r="H27" s="3"/>
      <c r="I27" s="3"/>
      <c r="J27" s="3"/>
      <c r="K27" s="4"/>
      <c r="L27" s="4"/>
      <c r="M27" s="4"/>
      <c r="N27" s="4"/>
      <c r="O27" s="4"/>
      <c r="P27" s="4"/>
      <c r="Q27" s="5"/>
      <c r="R27" s="2"/>
      <c r="S27" s="6" t="s">
        <v>0</v>
      </c>
      <c r="T27" s="7"/>
      <c r="U27" s="7"/>
      <c r="V27" s="7"/>
      <c r="W27" s="8" t="s">
        <v>75</v>
      </c>
      <c r="X27" s="8"/>
      <c r="Y27" s="8"/>
      <c r="Z27" s="8"/>
      <c r="AA27" s="8"/>
      <c r="AB27" s="8"/>
      <c r="AC27" s="9"/>
      <c r="AD27" s="10"/>
    </row>
    <row r="28" spans="1:30" x14ac:dyDescent="0.3">
      <c r="A28" s="12"/>
      <c r="B28" s="13" t="s">
        <v>76</v>
      </c>
      <c r="C28" s="14" t="s">
        <v>3</v>
      </c>
      <c r="D28" s="14" t="s">
        <v>4</v>
      </c>
      <c r="E28" s="14" t="s">
        <v>5</v>
      </c>
      <c r="F28" s="14" t="s">
        <v>6</v>
      </c>
      <c r="G28" s="14" t="s">
        <v>7</v>
      </c>
      <c r="H28" s="14" t="s">
        <v>8</v>
      </c>
      <c r="I28" s="14" t="s">
        <v>9</v>
      </c>
      <c r="J28" s="14" t="s">
        <v>10</v>
      </c>
      <c r="K28" s="15" t="s">
        <v>11</v>
      </c>
      <c r="L28" s="15" t="s">
        <v>12</v>
      </c>
      <c r="M28" s="15" t="s">
        <v>13</v>
      </c>
      <c r="N28" s="15" t="s">
        <v>14</v>
      </c>
      <c r="O28" s="16" t="s">
        <v>15</v>
      </c>
      <c r="P28" s="16" t="s">
        <v>16</v>
      </c>
      <c r="Q28" s="17"/>
      <c r="R28" s="18" t="s">
        <v>77</v>
      </c>
      <c r="S28" s="19" t="s">
        <v>18</v>
      </c>
      <c r="T28" s="20" t="s">
        <v>19</v>
      </c>
      <c r="U28" s="21" t="s">
        <v>10</v>
      </c>
      <c r="V28" s="19" t="s">
        <v>20</v>
      </c>
      <c r="W28" s="20" t="s">
        <v>21</v>
      </c>
      <c r="X28" s="20" t="s">
        <v>22</v>
      </c>
      <c r="Y28" s="20" t="s">
        <v>23</v>
      </c>
      <c r="Z28" s="20" t="s">
        <v>24</v>
      </c>
      <c r="AA28" s="20" t="s">
        <v>7</v>
      </c>
      <c r="AB28" s="20" t="s">
        <v>9</v>
      </c>
      <c r="AC28" s="20" t="s">
        <v>10</v>
      </c>
      <c r="AD28" s="22"/>
    </row>
    <row r="29" spans="1:30" ht="15" thickBot="1" x14ac:dyDescent="0.35">
      <c r="A29" s="12"/>
      <c r="B29" s="23" t="s">
        <v>78</v>
      </c>
      <c r="C29" s="24" t="s">
        <v>26</v>
      </c>
      <c r="D29" s="24" t="s">
        <v>26</v>
      </c>
      <c r="E29" s="24" t="s">
        <v>26</v>
      </c>
      <c r="F29" s="24" t="s">
        <v>26</v>
      </c>
      <c r="G29" s="24" t="s">
        <v>26</v>
      </c>
      <c r="H29" s="24" t="s">
        <v>26</v>
      </c>
      <c r="I29" s="24" t="s">
        <v>26</v>
      </c>
      <c r="J29" s="24" t="s">
        <v>26</v>
      </c>
      <c r="K29" s="25" t="s">
        <v>26</v>
      </c>
      <c r="L29" s="25" t="s">
        <v>26</v>
      </c>
      <c r="M29" s="25" t="s">
        <v>26</v>
      </c>
      <c r="N29" s="25" t="s">
        <v>26</v>
      </c>
      <c r="O29" s="25" t="s">
        <v>26</v>
      </c>
      <c r="P29" s="25" t="s">
        <v>26</v>
      </c>
      <c r="Q29" s="17"/>
      <c r="R29" s="26"/>
      <c r="S29" s="27">
        <v>1.5</v>
      </c>
      <c r="T29" s="28" t="s">
        <v>79</v>
      </c>
      <c r="U29" s="29">
        <v>35</v>
      </c>
      <c r="V29" s="27">
        <v>0.8</v>
      </c>
      <c r="W29" s="30" t="s">
        <v>80</v>
      </c>
      <c r="X29" s="31" t="s">
        <v>32</v>
      </c>
      <c r="Y29" s="28" t="s">
        <v>42</v>
      </c>
      <c r="Z29" s="28" t="s">
        <v>42</v>
      </c>
      <c r="AA29" s="28" t="s">
        <v>42</v>
      </c>
      <c r="AB29" s="28" t="s">
        <v>42</v>
      </c>
      <c r="AC29" s="28" t="s">
        <v>81</v>
      </c>
      <c r="AD29" s="22"/>
    </row>
    <row r="30" spans="1:30" x14ac:dyDescent="0.3">
      <c r="A30" s="12"/>
      <c r="B30" s="23" t="s">
        <v>82</v>
      </c>
      <c r="C30" s="62">
        <v>4</v>
      </c>
      <c r="D30" s="62">
        <v>0</v>
      </c>
      <c r="E30" s="62">
        <v>0</v>
      </c>
      <c r="F30" s="62">
        <v>0</v>
      </c>
      <c r="G30" s="62">
        <v>0</v>
      </c>
      <c r="H30" s="62">
        <v>0</v>
      </c>
      <c r="I30" s="62">
        <v>2</v>
      </c>
      <c r="J30" s="62">
        <v>0</v>
      </c>
      <c r="K30" s="63">
        <v>0</v>
      </c>
      <c r="L30" s="63">
        <v>0.33300000000000002</v>
      </c>
      <c r="M30" s="63">
        <v>0</v>
      </c>
      <c r="N30" s="63">
        <v>0.33300000000000002</v>
      </c>
      <c r="O30" s="63"/>
      <c r="P30" s="63"/>
      <c r="Q30" s="17"/>
      <c r="R30" s="32"/>
      <c r="S30" s="6" t="s">
        <v>35</v>
      </c>
      <c r="T30" s="7"/>
      <c r="U30" s="7"/>
      <c r="V30" s="7"/>
      <c r="W30" s="8" t="s">
        <v>83</v>
      </c>
      <c r="X30" s="8"/>
      <c r="Y30" s="8"/>
      <c r="Z30" s="8"/>
      <c r="AA30" s="8"/>
      <c r="AB30" s="8"/>
      <c r="AC30" s="9"/>
      <c r="AD30" s="22"/>
    </row>
    <row r="31" spans="1:30" x14ac:dyDescent="0.3">
      <c r="A31" s="12"/>
      <c r="B31" s="23" t="s">
        <v>84</v>
      </c>
      <c r="C31" s="62">
        <v>7</v>
      </c>
      <c r="D31" s="62">
        <v>1</v>
      </c>
      <c r="E31" s="62">
        <v>0</v>
      </c>
      <c r="F31" s="62">
        <v>0</v>
      </c>
      <c r="G31" s="62">
        <v>0</v>
      </c>
      <c r="H31" s="62">
        <v>0</v>
      </c>
      <c r="I31" s="62">
        <v>2</v>
      </c>
      <c r="J31" s="62">
        <v>1</v>
      </c>
      <c r="K31" s="63">
        <v>0.14299999999999999</v>
      </c>
      <c r="L31" s="63">
        <v>0.33300000000000002</v>
      </c>
      <c r="M31" s="63">
        <v>0.14299999999999999</v>
      </c>
      <c r="N31" s="63">
        <v>0.47599999999999998</v>
      </c>
      <c r="O31" s="63"/>
      <c r="P31" s="63"/>
      <c r="Q31" s="17"/>
      <c r="R31" s="32"/>
      <c r="S31" s="27">
        <v>3.47</v>
      </c>
      <c r="T31" s="28" t="s">
        <v>85</v>
      </c>
      <c r="U31" s="29">
        <v>788</v>
      </c>
      <c r="V31" s="27">
        <v>1.23</v>
      </c>
      <c r="W31" s="20" t="s">
        <v>21</v>
      </c>
      <c r="X31" s="20" t="s">
        <v>22</v>
      </c>
      <c r="Y31" s="20" t="s">
        <v>23</v>
      </c>
      <c r="Z31" s="20" t="s">
        <v>24</v>
      </c>
      <c r="AA31" s="20" t="s">
        <v>7</v>
      </c>
      <c r="AB31" s="20" t="s">
        <v>9</v>
      </c>
      <c r="AC31" s="20" t="s">
        <v>10</v>
      </c>
      <c r="AD31" s="22"/>
    </row>
    <row r="32" spans="1:30" ht="15" thickBot="1" x14ac:dyDescent="0.35">
      <c r="A32" s="12"/>
      <c r="B32" s="23" t="s">
        <v>86</v>
      </c>
      <c r="C32" s="62">
        <v>7</v>
      </c>
      <c r="D32" s="62">
        <v>4</v>
      </c>
      <c r="E32" s="62">
        <v>1</v>
      </c>
      <c r="F32" s="62">
        <v>0</v>
      </c>
      <c r="G32" s="62">
        <v>1</v>
      </c>
      <c r="H32" s="62">
        <v>2</v>
      </c>
      <c r="I32" s="62">
        <v>2</v>
      </c>
      <c r="J32" s="62">
        <v>1</v>
      </c>
      <c r="K32" s="63">
        <v>0.57099999999999995</v>
      </c>
      <c r="L32" s="63">
        <v>0.66700000000000004</v>
      </c>
      <c r="M32" s="63">
        <v>1.143</v>
      </c>
      <c r="N32" s="63">
        <v>1.81</v>
      </c>
      <c r="O32" s="63"/>
      <c r="P32" s="63"/>
      <c r="Q32" s="17"/>
      <c r="R32" s="32"/>
      <c r="S32" s="33"/>
      <c r="T32" s="26"/>
      <c r="U32" s="34"/>
      <c r="V32" s="33"/>
      <c r="W32" s="30" t="s">
        <v>40</v>
      </c>
      <c r="X32" s="31" t="s">
        <v>48</v>
      </c>
      <c r="Y32" s="28" t="s">
        <v>33</v>
      </c>
      <c r="Z32" s="28" t="s">
        <v>33</v>
      </c>
      <c r="AA32" s="28" t="s">
        <v>31</v>
      </c>
      <c r="AB32" s="28" t="s">
        <v>30</v>
      </c>
      <c r="AC32" s="28" t="s">
        <v>87</v>
      </c>
      <c r="AD32" s="22"/>
    </row>
    <row r="33" spans="1:30" x14ac:dyDescent="0.3">
      <c r="A33" s="12"/>
      <c r="B33" s="23" t="s">
        <v>88</v>
      </c>
      <c r="C33" s="62">
        <v>6</v>
      </c>
      <c r="D33" s="62">
        <v>1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2</v>
      </c>
      <c r="K33" s="63">
        <v>0.16700000000000001</v>
      </c>
      <c r="L33" s="63">
        <v>0.16700000000000001</v>
      </c>
      <c r="M33" s="63">
        <v>0.16700000000000001</v>
      </c>
      <c r="N33" s="63">
        <v>0.33300000000000002</v>
      </c>
      <c r="O33" s="63"/>
      <c r="P33" s="63"/>
      <c r="Q33" s="17"/>
      <c r="R33" s="32"/>
      <c r="S33" s="33"/>
      <c r="T33" s="26"/>
      <c r="U33" s="34"/>
      <c r="V33" s="33"/>
      <c r="W33" s="8" t="s">
        <v>89</v>
      </c>
      <c r="X33" s="8"/>
      <c r="Y33" s="8"/>
      <c r="Z33" s="8"/>
      <c r="AA33" s="8"/>
      <c r="AB33" s="8"/>
      <c r="AC33" s="9"/>
      <c r="AD33" s="22"/>
    </row>
    <row r="34" spans="1:30" x14ac:dyDescent="0.3">
      <c r="A34" s="12"/>
      <c r="B34" s="23" t="s">
        <v>90</v>
      </c>
      <c r="C34" s="62">
        <v>10</v>
      </c>
      <c r="D34" s="62">
        <v>2</v>
      </c>
      <c r="E34" s="62">
        <v>1</v>
      </c>
      <c r="F34" s="62">
        <v>0</v>
      </c>
      <c r="G34" s="62">
        <v>0</v>
      </c>
      <c r="H34" s="62">
        <v>3</v>
      </c>
      <c r="I34" s="62">
        <v>2</v>
      </c>
      <c r="J34" s="62">
        <v>6</v>
      </c>
      <c r="K34" s="63">
        <v>0.2</v>
      </c>
      <c r="L34" s="63">
        <v>0.38500000000000001</v>
      </c>
      <c r="M34" s="63">
        <v>0.3</v>
      </c>
      <c r="N34" s="63">
        <v>0.68500000000000005</v>
      </c>
      <c r="O34" s="63"/>
      <c r="P34" s="63"/>
      <c r="Q34" s="17"/>
      <c r="R34" s="32"/>
      <c r="S34" s="26"/>
      <c r="T34" s="32"/>
      <c r="U34" s="34"/>
      <c r="V34" s="33"/>
      <c r="W34" s="20" t="s">
        <v>21</v>
      </c>
      <c r="X34" s="20" t="s">
        <v>22</v>
      </c>
      <c r="Y34" s="20" t="s">
        <v>23</v>
      </c>
      <c r="Z34" s="20" t="s">
        <v>24</v>
      </c>
      <c r="AA34" s="20" t="s">
        <v>7</v>
      </c>
      <c r="AB34" s="20" t="s">
        <v>9</v>
      </c>
      <c r="AC34" s="20" t="s">
        <v>10</v>
      </c>
      <c r="AD34" s="22"/>
    </row>
    <row r="35" spans="1:30" x14ac:dyDescent="0.3">
      <c r="A35" s="12"/>
      <c r="B35" s="23" t="s">
        <v>91</v>
      </c>
      <c r="C35" s="24" t="s">
        <v>26</v>
      </c>
      <c r="D35" s="24" t="s">
        <v>26</v>
      </c>
      <c r="E35" s="24" t="s">
        <v>26</v>
      </c>
      <c r="F35" s="24" t="s">
        <v>26</v>
      </c>
      <c r="G35" s="24" t="s">
        <v>26</v>
      </c>
      <c r="H35" s="24" t="s">
        <v>26</v>
      </c>
      <c r="I35" s="24" t="s">
        <v>26</v>
      </c>
      <c r="J35" s="24" t="s">
        <v>26</v>
      </c>
      <c r="K35" s="25" t="s">
        <v>26</v>
      </c>
      <c r="L35" s="25" t="s">
        <v>26</v>
      </c>
      <c r="M35" s="25" t="s">
        <v>26</v>
      </c>
      <c r="N35" s="25" t="s">
        <v>26</v>
      </c>
      <c r="O35" s="25" t="s">
        <v>26</v>
      </c>
      <c r="P35" s="25" t="s">
        <v>26</v>
      </c>
      <c r="Q35" s="17"/>
      <c r="R35" s="32"/>
      <c r="S35" s="33"/>
      <c r="T35" s="26"/>
      <c r="U35" s="34"/>
      <c r="V35" s="33"/>
      <c r="W35" s="30" t="s">
        <v>40</v>
      </c>
      <c r="X35" s="31" t="s">
        <v>48</v>
      </c>
      <c r="Y35" s="28" t="s">
        <v>33</v>
      </c>
      <c r="Z35" s="28" t="s">
        <v>33</v>
      </c>
      <c r="AA35" s="28" t="s">
        <v>31</v>
      </c>
      <c r="AB35" s="28" t="s">
        <v>32</v>
      </c>
      <c r="AC35" s="28" t="s">
        <v>41</v>
      </c>
      <c r="AD35" s="22"/>
    </row>
    <row r="36" spans="1:30" x14ac:dyDescent="0.3">
      <c r="A36" s="12"/>
      <c r="B36" s="23" t="s">
        <v>92</v>
      </c>
      <c r="C36" s="62">
        <v>8</v>
      </c>
      <c r="D36" s="62">
        <v>1</v>
      </c>
      <c r="E36" s="62">
        <v>0</v>
      </c>
      <c r="F36" s="62">
        <v>0</v>
      </c>
      <c r="G36" s="62">
        <v>0</v>
      </c>
      <c r="H36" s="62">
        <v>0</v>
      </c>
      <c r="I36" s="62">
        <v>1</v>
      </c>
      <c r="J36" s="62">
        <v>2</v>
      </c>
      <c r="K36" s="63">
        <v>0.125</v>
      </c>
      <c r="L36" s="63">
        <v>0.222</v>
      </c>
      <c r="M36" s="63">
        <v>0.125</v>
      </c>
      <c r="N36" s="63">
        <v>0.34699999999999998</v>
      </c>
      <c r="O36" s="63"/>
      <c r="P36" s="63"/>
      <c r="Q36" s="17"/>
      <c r="R36" s="32"/>
      <c r="S36" s="33"/>
      <c r="T36" s="26"/>
      <c r="U36" s="34"/>
      <c r="V36" s="33"/>
      <c r="W36" s="33"/>
      <c r="X36" s="33"/>
      <c r="Y36" s="33"/>
      <c r="Z36" s="33"/>
      <c r="AA36" s="33"/>
      <c r="AB36" s="33"/>
      <c r="AC36" s="33"/>
      <c r="AD36" s="22"/>
    </row>
    <row r="37" spans="1:30" x14ac:dyDescent="0.3">
      <c r="A37" s="12"/>
      <c r="B37" s="23" t="s">
        <v>93</v>
      </c>
      <c r="C37" s="24" t="s">
        <v>26</v>
      </c>
      <c r="D37" s="24" t="s">
        <v>26</v>
      </c>
      <c r="E37" s="24" t="s">
        <v>26</v>
      </c>
      <c r="F37" s="24" t="s">
        <v>26</v>
      </c>
      <c r="G37" s="24" t="s">
        <v>26</v>
      </c>
      <c r="H37" s="24" t="s">
        <v>26</v>
      </c>
      <c r="I37" s="24" t="s">
        <v>26</v>
      </c>
      <c r="J37" s="24" t="s">
        <v>26</v>
      </c>
      <c r="K37" s="25" t="s">
        <v>26</v>
      </c>
      <c r="L37" s="25" t="s">
        <v>26</v>
      </c>
      <c r="M37" s="25" t="s">
        <v>26</v>
      </c>
      <c r="N37" s="25" t="s">
        <v>26</v>
      </c>
      <c r="O37" s="25" t="s">
        <v>26</v>
      </c>
      <c r="P37" s="25" t="s">
        <v>26</v>
      </c>
      <c r="Q37" s="17"/>
      <c r="R37" s="32"/>
      <c r="S37" s="33"/>
      <c r="T37" s="26"/>
      <c r="U37" s="34"/>
      <c r="V37" s="33"/>
      <c r="W37" s="33"/>
      <c r="X37" s="33"/>
      <c r="Y37" s="33"/>
      <c r="Z37" s="33"/>
      <c r="AA37" s="33"/>
      <c r="AB37" s="33"/>
      <c r="AC37" s="33"/>
      <c r="AD37" s="22"/>
    </row>
    <row r="38" spans="1:30" ht="15" thickBot="1" x14ac:dyDescent="0.35">
      <c r="A38" s="12"/>
      <c r="B38" s="35"/>
      <c r="C38" s="36">
        <f t="shared" ref="C38:J38" si="2">SUM(C28:C37)</f>
        <v>42</v>
      </c>
      <c r="D38" s="36">
        <f t="shared" si="2"/>
        <v>9</v>
      </c>
      <c r="E38" s="36">
        <f t="shared" si="2"/>
        <v>2</v>
      </c>
      <c r="F38" s="36">
        <f t="shared" si="2"/>
        <v>0</v>
      </c>
      <c r="G38" s="36">
        <f t="shared" si="2"/>
        <v>1</v>
      </c>
      <c r="H38" s="36">
        <f t="shared" si="2"/>
        <v>5</v>
      </c>
      <c r="I38" s="36">
        <f t="shared" si="2"/>
        <v>9</v>
      </c>
      <c r="J38" s="36">
        <f t="shared" si="2"/>
        <v>12</v>
      </c>
      <c r="K38" s="37">
        <f>D38/C38</f>
        <v>0.21428571428571427</v>
      </c>
      <c r="L38" s="38">
        <f>AVERAGE(L28:L37)</f>
        <v>0.35116666666666668</v>
      </c>
      <c r="M38" s="38">
        <f>AVERAGE(M28:M37)</f>
        <v>0.313</v>
      </c>
      <c r="N38" s="38">
        <f>AVERAGE(N28:N37)</f>
        <v>0.66400000000000003</v>
      </c>
      <c r="O38" s="39" t="e">
        <f>AVERAGE(O30:O37)</f>
        <v>#DIV/0!</v>
      </c>
      <c r="P38" s="39" t="e">
        <f>AVERAGE(P30:P37)</f>
        <v>#DIV/0!</v>
      </c>
      <c r="Q38" s="17"/>
      <c r="R38" s="40"/>
      <c r="S38" s="41"/>
      <c r="T38" s="42"/>
      <c r="U38" s="43"/>
      <c r="V38" s="41"/>
      <c r="W38" s="41"/>
      <c r="X38" s="41"/>
      <c r="Y38" s="41"/>
      <c r="Z38" s="41"/>
      <c r="AA38" s="41"/>
      <c r="AB38" s="33"/>
      <c r="AC38" s="33"/>
      <c r="AD38" s="22"/>
    </row>
    <row r="39" spans="1:30" ht="15.6" thickTop="1" thickBot="1" x14ac:dyDescent="0.35">
      <c r="A39" s="12"/>
      <c r="B39" s="44"/>
      <c r="C39" s="45"/>
      <c r="D39" s="45"/>
      <c r="E39" s="45"/>
      <c r="F39" s="45"/>
      <c r="G39" s="45"/>
      <c r="H39" s="45"/>
      <c r="I39" s="45"/>
      <c r="J39" s="45"/>
      <c r="K39" s="46"/>
      <c r="L39" s="47"/>
      <c r="M39" s="47"/>
      <c r="N39" s="47"/>
      <c r="O39" s="46"/>
      <c r="P39" s="46"/>
      <c r="Q39" s="17"/>
      <c r="R39" s="40"/>
      <c r="S39" s="6" t="s">
        <v>0</v>
      </c>
      <c r="T39" s="7"/>
      <c r="U39" s="7"/>
      <c r="V39" s="7"/>
      <c r="W39" s="8" t="s">
        <v>94</v>
      </c>
      <c r="X39" s="8"/>
      <c r="Y39" s="8"/>
      <c r="Z39" s="8"/>
      <c r="AA39" s="8"/>
      <c r="AB39" s="8"/>
      <c r="AC39" s="9"/>
      <c r="AD39" s="22"/>
    </row>
    <row r="40" spans="1:30" x14ac:dyDescent="0.3">
      <c r="A40" s="12"/>
      <c r="B40" s="13" t="s">
        <v>95</v>
      </c>
      <c r="C40" s="14" t="s">
        <v>3</v>
      </c>
      <c r="D40" s="14" t="s">
        <v>4</v>
      </c>
      <c r="E40" s="14" t="s">
        <v>5</v>
      </c>
      <c r="F40" s="14" t="s">
        <v>6</v>
      </c>
      <c r="G40" s="14" t="s">
        <v>7</v>
      </c>
      <c r="H40" s="14" t="s">
        <v>8</v>
      </c>
      <c r="I40" s="14" t="s">
        <v>9</v>
      </c>
      <c r="J40" s="14" t="s">
        <v>10</v>
      </c>
      <c r="K40" s="15" t="s">
        <v>11</v>
      </c>
      <c r="L40" s="15" t="s">
        <v>12</v>
      </c>
      <c r="M40" s="15" t="s">
        <v>13</v>
      </c>
      <c r="N40" s="15" t="s">
        <v>14</v>
      </c>
      <c r="O40" s="16" t="s">
        <v>15</v>
      </c>
      <c r="P40" s="16" t="s">
        <v>16</v>
      </c>
      <c r="Q40" s="17"/>
      <c r="R40" s="18" t="s">
        <v>96</v>
      </c>
      <c r="S40" s="19" t="s">
        <v>18</v>
      </c>
      <c r="T40" s="20" t="s">
        <v>19</v>
      </c>
      <c r="U40" s="21" t="s">
        <v>10</v>
      </c>
      <c r="V40" s="19" t="s">
        <v>20</v>
      </c>
      <c r="W40" s="20" t="s">
        <v>21</v>
      </c>
      <c r="X40" s="20" t="s">
        <v>22</v>
      </c>
      <c r="Y40" s="20" t="s">
        <v>23</v>
      </c>
      <c r="Z40" s="20" t="s">
        <v>24</v>
      </c>
      <c r="AA40" s="20" t="s">
        <v>7</v>
      </c>
      <c r="AB40" s="20" t="s">
        <v>9</v>
      </c>
      <c r="AC40" s="20" t="s">
        <v>10</v>
      </c>
      <c r="AD40" s="22"/>
    </row>
    <row r="41" spans="1:30" ht="15" thickBot="1" x14ac:dyDescent="0.35">
      <c r="A41" s="12"/>
      <c r="B41" s="23" t="s">
        <v>97</v>
      </c>
      <c r="C41" s="62">
        <v>7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3</v>
      </c>
      <c r="K41" s="63">
        <v>0</v>
      </c>
      <c r="L41" s="63">
        <v>0</v>
      </c>
      <c r="M41" s="63">
        <v>0</v>
      </c>
      <c r="N41" s="63">
        <v>0</v>
      </c>
      <c r="O41" s="63"/>
      <c r="P41" s="63"/>
      <c r="Q41" s="17"/>
      <c r="R41" s="26"/>
      <c r="S41" s="27">
        <v>1.71</v>
      </c>
      <c r="T41" s="28" t="s">
        <v>27</v>
      </c>
      <c r="U41" s="29">
        <v>13</v>
      </c>
      <c r="V41" s="27">
        <v>0.95</v>
      </c>
      <c r="W41" s="30" t="s">
        <v>40</v>
      </c>
      <c r="X41" s="31" t="s">
        <v>98</v>
      </c>
      <c r="Y41" s="28" t="s">
        <v>33</v>
      </c>
      <c r="Z41" s="28" t="s">
        <v>33</v>
      </c>
      <c r="AA41" s="28" t="s">
        <v>42</v>
      </c>
      <c r="AB41" s="28" t="s">
        <v>31</v>
      </c>
      <c r="AC41" s="28" t="s">
        <v>32</v>
      </c>
      <c r="AD41" s="22"/>
    </row>
    <row r="42" spans="1:30" x14ac:dyDescent="0.3">
      <c r="A42" s="12"/>
      <c r="B42" s="23" t="s">
        <v>99</v>
      </c>
      <c r="C42" s="62">
        <v>31</v>
      </c>
      <c r="D42" s="62">
        <v>6</v>
      </c>
      <c r="E42" s="62">
        <v>1</v>
      </c>
      <c r="F42" s="62">
        <v>0</v>
      </c>
      <c r="G42" s="62">
        <v>0</v>
      </c>
      <c r="H42" s="62">
        <v>3</v>
      </c>
      <c r="I42" s="62">
        <v>4</v>
      </c>
      <c r="J42" s="62">
        <v>6</v>
      </c>
      <c r="K42" s="63">
        <v>0.19400000000000001</v>
      </c>
      <c r="L42" s="63">
        <v>0.30599999999999999</v>
      </c>
      <c r="M42" s="63">
        <v>0.22600000000000001</v>
      </c>
      <c r="N42" s="63">
        <v>0.53100000000000003</v>
      </c>
      <c r="O42" s="63"/>
      <c r="P42" s="63"/>
      <c r="Q42" s="17"/>
      <c r="R42" s="32"/>
      <c r="S42" s="6" t="s">
        <v>35</v>
      </c>
      <c r="T42" s="7"/>
      <c r="U42" s="7"/>
      <c r="V42" s="7"/>
      <c r="W42" s="8" t="s">
        <v>100</v>
      </c>
      <c r="X42" s="8"/>
      <c r="Y42" s="8"/>
      <c r="Z42" s="8"/>
      <c r="AA42" s="8"/>
      <c r="AB42" s="8"/>
      <c r="AC42" s="9"/>
      <c r="AD42" s="22"/>
    </row>
    <row r="43" spans="1:30" x14ac:dyDescent="0.3">
      <c r="A43" s="12"/>
      <c r="B43" s="23" t="s">
        <v>101</v>
      </c>
      <c r="C43" s="62">
        <v>43</v>
      </c>
      <c r="D43" s="62">
        <v>10</v>
      </c>
      <c r="E43" s="62">
        <v>3</v>
      </c>
      <c r="F43" s="62">
        <v>0</v>
      </c>
      <c r="G43" s="62">
        <v>3</v>
      </c>
      <c r="H43" s="62">
        <v>5</v>
      </c>
      <c r="I43" s="62">
        <v>5</v>
      </c>
      <c r="J43" s="62">
        <v>7</v>
      </c>
      <c r="K43" s="63">
        <v>0.23300000000000001</v>
      </c>
      <c r="L43" s="63">
        <v>0.32700000000000001</v>
      </c>
      <c r="M43" s="63">
        <v>0.51200000000000001</v>
      </c>
      <c r="N43" s="63">
        <v>0.83799999999999997</v>
      </c>
      <c r="O43" s="63"/>
      <c r="P43" s="63"/>
      <c r="Q43" s="17"/>
      <c r="R43" s="32"/>
      <c r="S43" s="27">
        <v>4.68</v>
      </c>
      <c r="T43" s="28" t="s">
        <v>102</v>
      </c>
      <c r="U43" s="29">
        <v>808</v>
      </c>
      <c r="V43" s="27">
        <v>1.49</v>
      </c>
      <c r="W43" s="20" t="s">
        <v>21</v>
      </c>
      <c r="X43" s="20" t="s">
        <v>22</v>
      </c>
      <c r="Y43" s="20" t="s">
        <v>23</v>
      </c>
      <c r="Z43" s="20" t="s">
        <v>24</v>
      </c>
      <c r="AA43" s="20" t="s">
        <v>7</v>
      </c>
      <c r="AB43" s="20" t="s">
        <v>9</v>
      </c>
      <c r="AC43" s="20" t="s">
        <v>10</v>
      </c>
      <c r="AD43" s="22"/>
    </row>
    <row r="44" spans="1:30" ht="15" thickBot="1" x14ac:dyDescent="0.35">
      <c r="A44" s="12"/>
      <c r="B44" s="23" t="s">
        <v>103</v>
      </c>
      <c r="C44" s="62">
        <v>21</v>
      </c>
      <c r="D44" s="62">
        <v>5</v>
      </c>
      <c r="E44" s="62">
        <v>0</v>
      </c>
      <c r="F44" s="62">
        <v>0</v>
      </c>
      <c r="G44" s="62">
        <v>0</v>
      </c>
      <c r="H44" s="62">
        <v>1</v>
      </c>
      <c r="I44" s="62">
        <v>2</v>
      </c>
      <c r="J44" s="62">
        <v>6</v>
      </c>
      <c r="K44" s="63">
        <v>0.23799999999999999</v>
      </c>
      <c r="L44" s="63">
        <v>0.29199999999999998</v>
      </c>
      <c r="M44" s="63">
        <v>0.23799999999999999</v>
      </c>
      <c r="N44" s="63">
        <v>0.53</v>
      </c>
      <c r="O44" s="63"/>
      <c r="P44" s="63"/>
      <c r="Q44" s="17"/>
      <c r="R44" s="32"/>
      <c r="S44" s="33"/>
      <c r="T44" s="26"/>
      <c r="U44" s="34"/>
      <c r="V44" s="33"/>
      <c r="W44" s="30" t="s">
        <v>104</v>
      </c>
      <c r="X44" s="31" t="s">
        <v>30</v>
      </c>
      <c r="Y44" s="28" t="s">
        <v>33</v>
      </c>
      <c r="Z44" s="28" t="s">
        <v>31</v>
      </c>
      <c r="AA44" s="28" t="s">
        <v>31</v>
      </c>
      <c r="AB44" s="28" t="s">
        <v>33</v>
      </c>
      <c r="AC44" s="28" t="s">
        <v>30</v>
      </c>
      <c r="AD44" s="22"/>
    </row>
    <row r="45" spans="1:30" x14ac:dyDescent="0.3">
      <c r="A45" s="12"/>
      <c r="B45" s="23" t="s">
        <v>105</v>
      </c>
      <c r="C45" s="62">
        <v>11</v>
      </c>
      <c r="D45" s="62">
        <v>1</v>
      </c>
      <c r="E45" s="62">
        <v>1</v>
      </c>
      <c r="F45" s="62">
        <v>0</v>
      </c>
      <c r="G45" s="62">
        <v>0</v>
      </c>
      <c r="H45" s="62">
        <v>1</v>
      </c>
      <c r="I45" s="62">
        <v>0</v>
      </c>
      <c r="J45" s="62">
        <v>2</v>
      </c>
      <c r="K45" s="63">
        <v>9.0999999999999998E-2</v>
      </c>
      <c r="L45" s="63">
        <v>9.0999999999999998E-2</v>
      </c>
      <c r="M45" s="63">
        <v>0.182</v>
      </c>
      <c r="N45" s="63">
        <v>0.27300000000000002</v>
      </c>
      <c r="O45" s="63"/>
      <c r="P45" s="63"/>
      <c r="Q45" s="17"/>
      <c r="R45" s="32"/>
      <c r="S45" s="33"/>
      <c r="T45" s="26"/>
      <c r="U45" s="34"/>
      <c r="V45" s="33"/>
      <c r="W45" s="8" t="s">
        <v>106</v>
      </c>
      <c r="X45" s="8"/>
      <c r="Y45" s="8"/>
      <c r="Z45" s="8"/>
      <c r="AA45" s="8"/>
      <c r="AB45" s="8"/>
      <c r="AC45" s="9"/>
      <c r="AD45" s="22"/>
    </row>
    <row r="46" spans="1:30" ht="12" customHeight="1" x14ac:dyDescent="0.3">
      <c r="A46" s="12"/>
      <c r="B46" s="23" t="s">
        <v>107</v>
      </c>
      <c r="C46" s="62">
        <v>8</v>
      </c>
      <c r="D46" s="62">
        <v>2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4</v>
      </c>
      <c r="K46" s="63">
        <v>0.25</v>
      </c>
      <c r="L46" s="63">
        <v>0.25</v>
      </c>
      <c r="M46" s="63">
        <v>0.25</v>
      </c>
      <c r="N46" s="63">
        <v>0.5</v>
      </c>
      <c r="O46" s="63"/>
      <c r="P46" s="63"/>
      <c r="Q46" s="17"/>
      <c r="R46" s="32"/>
      <c r="S46" s="33"/>
      <c r="T46" s="26"/>
      <c r="U46" s="34"/>
      <c r="V46" s="33"/>
      <c r="W46" s="20" t="s">
        <v>21</v>
      </c>
      <c r="X46" s="20" t="s">
        <v>22</v>
      </c>
      <c r="Y46" s="20" t="s">
        <v>23</v>
      </c>
      <c r="Z46" s="20" t="s">
        <v>24</v>
      </c>
      <c r="AA46" s="20" t="s">
        <v>7</v>
      </c>
      <c r="AB46" s="20" t="s">
        <v>9</v>
      </c>
      <c r="AC46" s="20" t="s">
        <v>10</v>
      </c>
      <c r="AD46" s="22"/>
    </row>
    <row r="47" spans="1:30" x14ac:dyDescent="0.3">
      <c r="A47" s="12"/>
      <c r="B47" s="23" t="s">
        <v>108</v>
      </c>
      <c r="C47" s="62">
        <v>11</v>
      </c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4</v>
      </c>
      <c r="K47" s="63">
        <v>0</v>
      </c>
      <c r="L47" s="63">
        <v>0</v>
      </c>
      <c r="M47" s="63">
        <v>0</v>
      </c>
      <c r="N47" s="63">
        <v>0</v>
      </c>
      <c r="O47" s="63"/>
      <c r="P47" s="63"/>
      <c r="Q47" s="17"/>
      <c r="R47" s="32"/>
      <c r="S47" s="33"/>
      <c r="T47" s="26"/>
      <c r="U47" s="34"/>
      <c r="V47" s="33"/>
      <c r="W47" s="30" t="s">
        <v>66</v>
      </c>
      <c r="X47" s="31" t="s">
        <v>32</v>
      </c>
      <c r="Y47" s="28" t="s">
        <v>31</v>
      </c>
      <c r="Z47" s="28" t="s">
        <v>31</v>
      </c>
      <c r="AA47" s="28" t="s">
        <v>42</v>
      </c>
      <c r="AB47" s="28" t="s">
        <v>31</v>
      </c>
      <c r="AC47" s="28" t="s">
        <v>30</v>
      </c>
      <c r="AD47" s="22"/>
    </row>
    <row r="48" spans="1:30" x14ac:dyDescent="0.3">
      <c r="A48" s="12"/>
      <c r="B48" s="23" t="s">
        <v>109</v>
      </c>
      <c r="C48" s="62">
        <v>7</v>
      </c>
      <c r="D48" s="62">
        <v>2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1</v>
      </c>
      <c r="K48" s="63">
        <v>0.28599999999999998</v>
      </c>
      <c r="L48" s="63">
        <v>0.28599999999999998</v>
      </c>
      <c r="M48" s="63">
        <v>0.28599999999999998</v>
      </c>
      <c r="N48" s="63">
        <v>0.57099999999999995</v>
      </c>
      <c r="O48" s="63"/>
      <c r="P48" s="63"/>
      <c r="Q48" s="17"/>
      <c r="R48" s="32"/>
      <c r="S48" s="33"/>
      <c r="T48" s="26"/>
      <c r="U48" s="34"/>
      <c r="V48" s="33"/>
      <c r="W48" s="33"/>
      <c r="X48" s="33"/>
      <c r="Y48" s="33"/>
      <c r="Z48" s="33"/>
      <c r="AA48" s="33"/>
      <c r="AB48" s="33"/>
      <c r="AC48" s="33"/>
      <c r="AD48" s="22"/>
    </row>
    <row r="49" spans="1:30" x14ac:dyDescent="0.3">
      <c r="A49" s="12"/>
      <c r="B49" s="23" t="s">
        <v>110</v>
      </c>
      <c r="C49" s="24" t="s">
        <v>26</v>
      </c>
      <c r="D49" s="24" t="s">
        <v>26</v>
      </c>
      <c r="E49" s="24" t="s">
        <v>26</v>
      </c>
      <c r="F49" s="24" t="s">
        <v>26</v>
      </c>
      <c r="G49" s="24" t="s">
        <v>26</v>
      </c>
      <c r="H49" s="24" t="s">
        <v>26</v>
      </c>
      <c r="I49" s="24" t="s">
        <v>26</v>
      </c>
      <c r="J49" s="24" t="s">
        <v>26</v>
      </c>
      <c r="K49" s="25" t="s">
        <v>26</v>
      </c>
      <c r="L49" s="25" t="s">
        <v>26</v>
      </c>
      <c r="M49" s="25" t="s">
        <v>26</v>
      </c>
      <c r="N49" s="25" t="s">
        <v>26</v>
      </c>
      <c r="O49" s="25" t="s">
        <v>26</v>
      </c>
      <c r="P49" s="25" t="s">
        <v>26</v>
      </c>
      <c r="Q49" s="17"/>
      <c r="R49" s="32"/>
      <c r="S49" s="33"/>
      <c r="T49" s="26"/>
      <c r="U49" s="34"/>
      <c r="V49" s="33"/>
      <c r="W49" s="33"/>
      <c r="X49" s="33"/>
      <c r="Y49" s="33"/>
      <c r="Z49" s="33"/>
      <c r="AA49" s="33"/>
      <c r="AB49" s="33"/>
      <c r="AC49" s="33"/>
      <c r="AD49" s="22"/>
    </row>
    <row r="50" spans="1:30" ht="15" thickBot="1" x14ac:dyDescent="0.35">
      <c r="A50" s="12"/>
      <c r="B50" s="35"/>
      <c r="C50" s="36">
        <f t="shared" ref="C50:J50" si="3">SUM(C40:C49)</f>
        <v>139</v>
      </c>
      <c r="D50" s="36">
        <f t="shared" si="3"/>
        <v>26</v>
      </c>
      <c r="E50" s="36">
        <f t="shared" si="3"/>
        <v>5</v>
      </c>
      <c r="F50" s="36">
        <f t="shared" si="3"/>
        <v>0</v>
      </c>
      <c r="G50" s="36">
        <f t="shared" si="3"/>
        <v>3</v>
      </c>
      <c r="H50" s="36">
        <f t="shared" si="3"/>
        <v>10</v>
      </c>
      <c r="I50" s="36">
        <f t="shared" si="3"/>
        <v>11</v>
      </c>
      <c r="J50" s="36">
        <f t="shared" si="3"/>
        <v>33</v>
      </c>
      <c r="K50" s="37">
        <f>D50/C50</f>
        <v>0.18705035971223022</v>
      </c>
      <c r="L50" s="38">
        <f>AVERAGE(L40:L49)</f>
        <v>0.19400000000000001</v>
      </c>
      <c r="M50" s="38">
        <f>AVERAGE(M40:M49)</f>
        <v>0.21174999999999999</v>
      </c>
      <c r="N50" s="38">
        <f>AVERAGE(N40:N49)</f>
        <v>0.40537500000000004</v>
      </c>
      <c r="O50" s="39" t="e">
        <f>AVERAGE(O42:O49)</f>
        <v>#DIV/0!</v>
      </c>
      <c r="P50" s="39" t="e">
        <f>AVERAGE(P42:P49)</f>
        <v>#DIV/0!</v>
      </c>
      <c r="Q50" s="17"/>
      <c r="R50" s="32"/>
      <c r="S50" s="33"/>
      <c r="T50" s="32"/>
      <c r="U50" s="34"/>
      <c r="V50" s="41"/>
      <c r="W50" s="41"/>
      <c r="X50" s="41"/>
      <c r="Y50" s="41"/>
      <c r="Z50" s="41"/>
      <c r="AA50" s="41"/>
      <c r="AB50" s="33"/>
      <c r="AC50" s="33"/>
      <c r="AD50" s="22"/>
    </row>
    <row r="51" spans="1:30" ht="25.8" thickTop="1" thickBot="1" x14ac:dyDescent="0.35">
      <c r="A51" s="12"/>
      <c r="B51" s="48"/>
      <c r="C51" s="49"/>
      <c r="D51" s="49"/>
      <c r="E51" s="49"/>
      <c r="F51" s="49"/>
      <c r="G51" s="49"/>
      <c r="H51" s="49"/>
      <c r="I51" s="49"/>
      <c r="J51" s="49"/>
      <c r="K51" s="50"/>
      <c r="L51" s="47" t="s">
        <v>74</v>
      </c>
      <c r="M51" s="47" t="s">
        <v>74</v>
      </c>
      <c r="N51" s="47" t="s">
        <v>74</v>
      </c>
      <c r="O51" s="50"/>
      <c r="P51" s="50"/>
      <c r="Q51" s="17"/>
      <c r="R51" s="51"/>
      <c r="S51" s="33"/>
      <c r="T51" s="26"/>
      <c r="U51" s="34"/>
      <c r="V51" s="33"/>
      <c r="W51" s="26"/>
      <c r="X51" s="26"/>
      <c r="Y51" s="26"/>
      <c r="Z51" s="26"/>
      <c r="AA51" s="26"/>
      <c r="AB51" s="26"/>
      <c r="AC51" s="26"/>
      <c r="AD51" s="22"/>
    </row>
    <row r="52" spans="1:30" ht="15" thickBot="1" x14ac:dyDescent="0.35">
      <c r="A52" s="52"/>
      <c r="B52" s="53"/>
      <c r="C52" s="54"/>
      <c r="D52" s="54"/>
      <c r="E52" s="54"/>
      <c r="F52" s="54"/>
      <c r="G52" s="54"/>
      <c r="H52" s="54"/>
      <c r="I52" s="54"/>
      <c r="J52" s="54"/>
      <c r="K52" s="55"/>
      <c r="L52" s="55"/>
      <c r="M52" s="55"/>
      <c r="N52" s="55"/>
      <c r="O52" s="55"/>
      <c r="P52" s="55"/>
      <c r="Q52" s="56"/>
      <c r="R52" s="53"/>
      <c r="S52" s="57"/>
      <c r="T52" s="58"/>
      <c r="U52" s="59"/>
      <c r="V52" s="57"/>
      <c r="W52" s="58"/>
      <c r="X52" s="58"/>
      <c r="Y52" s="58"/>
      <c r="Z52" s="58"/>
      <c r="AA52" s="58"/>
      <c r="AB52" s="58"/>
      <c r="AC52" s="60"/>
      <c r="AD52" s="61"/>
    </row>
    <row r="53" spans="1:30" ht="15" thickBot="1" x14ac:dyDescent="0.35">
      <c r="A53" s="1"/>
      <c r="B53" s="2"/>
      <c r="C53" s="3"/>
      <c r="D53" s="3"/>
      <c r="E53" s="3"/>
      <c r="F53" s="3"/>
      <c r="G53" s="3"/>
      <c r="H53" s="3"/>
      <c r="I53" s="3"/>
      <c r="J53" s="3"/>
      <c r="K53" s="4"/>
      <c r="L53" s="4"/>
      <c r="M53" s="4"/>
      <c r="N53" s="4"/>
      <c r="O53" s="4"/>
      <c r="P53" s="4"/>
      <c r="Q53" s="5"/>
      <c r="R53" s="2"/>
      <c r="S53" s="6" t="s">
        <v>0</v>
      </c>
      <c r="T53" s="7"/>
      <c r="U53" s="7"/>
      <c r="V53" s="7"/>
      <c r="W53" s="8" t="s">
        <v>111</v>
      </c>
      <c r="X53" s="8"/>
      <c r="Y53" s="8"/>
      <c r="Z53" s="8"/>
      <c r="AA53" s="8"/>
      <c r="AB53" s="8"/>
      <c r="AC53" s="9"/>
      <c r="AD53" s="10"/>
    </row>
    <row r="54" spans="1:30" x14ac:dyDescent="0.3">
      <c r="A54" s="12"/>
      <c r="B54" s="13" t="s">
        <v>112</v>
      </c>
      <c r="C54" s="14" t="s">
        <v>3</v>
      </c>
      <c r="D54" s="14" t="s">
        <v>4</v>
      </c>
      <c r="E54" s="14" t="s">
        <v>5</v>
      </c>
      <c r="F54" s="14" t="s">
        <v>6</v>
      </c>
      <c r="G54" s="14" t="s">
        <v>7</v>
      </c>
      <c r="H54" s="14" t="s">
        <v>8</v>
      </c>
      <c r="I54" s="14" t="s">
        <v>9</v>
      </c>
      <c r="J54" s="14" t="s">
        <v>10</v>
      </c>
      <c r="K54" s="15" t="s">
        <v>11</v>
      </c>
      <c r="L54" s="15" t="s">
        <v>12</v>
      </c>
      <c r="M54" s="15" t="s">
        <v>13</v>
      </c>
      <c r="N54" s="15" t="s">
        <v>14</v>
      </c>
      <c r="O54" s="16" t="s">
        <v>15</v>
      </c>
      <c r="P54" s="16" t="s">
        <v>16</v>
      </c>
      <c r="Q54" s="17"/>
      <c r="R54" s="18" t="s">
        <v>113</v>
      </c>
      <c r="S54" s="19" t="s">
        <v>18</v>
      </c>
      <c r="T54" s="20" t="s">
        <v>19</v>
      </c>
      <c r="U54" s="21" t="s">
        <v>10</v>
      </c>
      <c r="V54" s="19" t="s">
        <v>20</v>
      </c>
      <c r="W54" s="20" t="s">
        <v>21</v>
      </c>
      <c r="X54" s="20" t="s">
        <v>22</v>
      </c>
      <c r="Y54" s="20" t="s">
        <v>23</v>
      </c>
      <c r="Z54" s="20" t="s">
        <v>24</v>
      </c>
      <c r="AA54" s="20" t="s">
        <v>7</v>
      </c>
      <c r="AB54" s="20" t="s">
        <v>9</v>
      </c>
      <c r="AC54" s="20" t="s">
        <v>10</v>
      </c>
      <c r="AD54" s="22"/>
    </row>
    <row r="55" spans="1:30" ht="15" thickBot="1" x14ac:dyDescent="0.35">
      <c r="A55" s="12"/>
      <c r="B55" s="23" t="s">
        <v>114</v>
      </c>
      <c r="C55" s="24" t="s">
        <v>26</v>
      </c>
      <c r="D55" s="24" t="s">
        <v>26</v>
      </c>
      <c r="E55" s="24" t="s">
        <v>26</v>
      </c>
      <c r="F55" s="24" t="s">
        <v>26</v>
      </c>
      <c r="G55" s="24" t="s">
        <v>26</v>
      </c>
      <c r="H55" s="24" t="s">
        <v>26</v>
      </c>
      <c r="I55" s="24" t="s">
        <v>26</v>
      </c>
      <c r="J55" s="24" t="s">
        <v>26</v>
      </c>
      <c r="K55" s="25" t="s">
        <v>26</v>
      </c>
      <c r="L55" s="25" t="s">
        <v>26</v>
      </c>
      <c r="M55" s="25" t="s">
        <v>26</v>
      </c>
      <c r="N55" s="25" t="s">
        <v>26</v>
      </c>
      <c r="O55" s="25" t="s">
        <v>26</v>
      </c>
      <c r="P55" s="25" t="s">
        <v>26</v>
      </c>
      <c r="Q55" s="17"/>
      <c r="R55" s="26"/>
      <c r="S55" s="27">
        <v>2</v>
      </c>
      <c r="T55" s="28" t="s">
        <v>79</v>
      </c>
      <c r="U55" s="29">
        <v>26</v>
      </c>
      <c r="V55" s="27">
        <v>0.96</v>
      </c>
      <c r="W55" s="30" t="s">
        <v>47</v>
      </c>
      <c r="X55" s="31" t="s">
        <v>30</v>
      </c>
      <c r="Y55" s="28" t="s">
        <v>31</v>
      </c>
      <c r="Z55" s="28" t="s">
        <v>31</v>
      </c>
      <c r="AA55" s="28" t="s">
        <v>42</v>
      </c>
      <c r="AB55" s="28" t="s">
        <v>33</v>
      </c>
      <c r="AC55" s="28" t="s">
        <v>81</v>
      </c>
      <c r="AD55" s="22"/>
    </row>
    <row r="56" spans="1:30" x14ac:dyDescent="0.3">
      <c r="A56" s="12"/>
      <c r="B56" s="23" t="s">
        <v>115</v>
      </c>
      <c r="C56" s="62">
        <v>2</v>
      </c>
      <c r="D56" s="62">
        <v>0</v>
      </c>
      <c r="E56" s="62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3">
        <v>0</v>
      </c>
      <c r="L56" s="63">
        <v>0</v>
      </c>
      <c r="M56" s="63">
        <v>0</v>
      </c>
      <c r="N56" s="63">
        <v>0</v>
      </c>
      <c r="O56" s="63"/>
      <c r="P56" s="63"/>
      <c r="Q56" s="17"/>
      <c r="R56" s="32"/>
      <c r="S56" s="6" t="s">
        <v>35</v>
      </c>
      <c r="T56" s="7"/>
      <c r="U56" s="7"/>
      <c r="V56" s="7"/>
      <c r="W56" s="8" t="s">
        <v>116</v>
      </c>
      <c r="X56" s="8"/>
      <c r="Y56" s="8"/>
      <c r="Z56" s="8"/>
      <c r="AA56" s="8"/>
      <c r="AB56" s="8"/>
      <c r="AC56" s="9"/>
      <c r="AD56" s="22"/>
    </row>
    <row r="57" spans="1:30" x14ac:dyDescent="0.3">
      <c r="A57" s="12"/>
      <c r="B57" s="23" t="s">
        <v>117</v>
      </c>
      <c r="C57" s="62">
        <v>3</v>
      </c>
      <c r="D57" s="62">
        <v>2</v>
      </c>
      <c r="E57" s="62">
        <v>1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3">
        <v>0.66700000000000004</v>
      </c>
      <c r="L57" s="63">
        <v>0.66700000000000004</v>
      </c>
      <c r="M57" s="63">
        <v>1</v>
      </c>
      <c r="N57" s="63">
        <v>1.667</v>
      </c>
      <c r="O57" s="63"/>
      <c r="P57" s="63"/>
      <c r="Q57" s="17"/>
      <c r="R57" s="32"/>
      <c r="S57" s="27">
        <v>3.76</v>
      </c>
      <c r="T57" s="28" t="s">
        <v>118</v>
      </c>
      <c r="U57" s="29">
        <v>1472</v>
      </c>
      <c r="V57" s="27">
        <v>1.22</v>
      </c>
      <c r="W57" s="20" t="s">
        <v>21</v>
      </c>
      <c r="X57" s="20" t="s">
        <v>22</v>
      </c>
      <c r="Y57" s="20" t="s">
        <v>23</v>
      </c>
      <c r="Z57" s="20" t="s">
        <v>24</v>
      </c>
      <c r="AA57" s="20" t="s">
        <v>7</v>
      </c>
      <c r="AB57" s="20" t="s">
        <v>9</v>
      </c>
      <c r="AC57" s="20" t="s">
        <v>10</v>
      </c>
      <c r="AD57" s="22"/>
    </row>
    <row r="58" spans="1:30" ht="15" thickBot="1" x14ac:dyDescent="0.35">
      <c r="A58" s="12"/>
      <c r="B58" s="23" t="s">
        <v>119</v>
      </c>
      <c r="C58" s="62">
        <v>2</v>
      </c>
      <c r="D58" s="62">
        <v>1</v>
      </c>
      <c r="E58" s="62">
        <v>1</v>
      </c>
      <c r="F58" s="62">
        <v>0</v>
      </c>
      <c r="G58" s="62">
        <v>0</v>
      </c>
      <c r="H58" s="62">
        <v>0</v>
      </c>
      <c r="I58" s="62">
        <v>1</v>
      </c>
      <c r="J58" s="62">
        <v>0</v>
      </c>
      <c r="K58" s="63">
        <v>0.5</v>
      </c>
      <c r="L58" s="63">
        <v>0.66700000000000004</v>
      </c>
      <c r="M58" s="63">
        <v>1</v>
      </c>
      <c r="N58" s="63">
        <v>1.667</v>
      </c>
      <c r="O58" s="63"/>
      <c r="P58" s="63"/>
      <c r="Q58" s="17"/>
      <c r="R58" s="32"/>
      <c r="S58" s="33"/>
      <c r="T58" s="26"/>
      <c r="U58" s="34"/>
      <c r="V58" s="33"/>
      <c r="W58" s="30" t="s">
        <v>66</v>
      </c>
      <c r="X58" s="31" t="s">
        <v>87</v>
      </c>
      <c r="Y58" s="28" t="s">
        <v>29</v>
      </c>
      <c r="Z58" s="28" t="s">
        <v>31</v>
      </c>
      <c r="AA58" s="28" t="s">
        <v>33</v>
      </c>
      <c r="AB58" s="28" t="s">
        <v>32</v>
      </c>
      <c r="AC58" s="28" t="s">
        <v>48</v>
      </c>
      <c r="AD58" s="22"/>
    </row>
    <row r="59" spans="1:30" x14ac:dyDescent="0.3">
      <c r="A59" s="12"/>
      <c r="B59" s="23" t="s">
        <v>120</v>
      </c>
      <c r="C59" s="62">
        <v>3</v>
      </c>
      <c r="D59" s="62">
        <v>1</v>
      </c>
      <c r="E59" s="62">
        <v>0</v>
      </c>
      <c r="F59" s="62">
        <v>0</v>
      </c>
      <c r="G59" s="62">
        <v>0</v>
      </c>
      <c r="H59" s="62">
        <v>0</v>
      </c>
      <c r="I59" s="62">
        <v>0</v>
      </c>
      <c r="J59" s="62">
        <v>1</v>
      </c>
      <c r="K59" s="63">
        <v>0.33300000000000002</v>
      </c>
      <c r="L59" s="63">
        <v>0.33300000000000002</v>
      </c>
      <c r="M59" s="63">
        <v>0.33300000000000002</v>
      </c>
      <c r="N59" s="63">
        <v>0.66700000000000004</v>
      </c>
      <c r="O59" s="63"/>
      <c r="P59" s="63"/>
      <c r="Q59" s="17"/>
      <c r="R59" s="32"/>
      <c r="S59" s="33"/>
      <c r="T59" s="26"/>
      <c r="U59" s="34"/>
      <c r="V59" s="33"/>
      <c r="W59" s="8" t="s">
        <v>121</v>
      </c>
      <c r="X59" s="8"/>
      <c r="Y59" s="8"/>
      <c r="Z59" s="8"/>
      <c r="AA59" s="8"/>
      <c r="AB59" s="8"/>
      <c r="AC59" s="9"/>
      <c r="AD59" s="22"/>
    </row>
    <row r="60" spans="1:30" x14ac:dyDescent="0.3">
      <c r="A60" s="12"/>
      <c r="B60" s="23" t="s">
        <v>122</v>
      </c>
      <c r="C60" s="24" t="s">
        <v>26</v>
      </c>
      <c r="D60" s="24" t="s">
        <v>26</v>
      </c>
      <c r="E60" s="24" t="s">
        <v>26</v>
      </c>
      <c r="F60" s="24" t="s">
        <v>26</v>
      </c>
      <c r="G60" s="24" t="s">
        <v>26</v>
      </c>
      <c r="H60" s="24" t="s">
        <v>26</v>
      </c>
      <c r="I60" s="24" t="s">
        <v>26</v>
      </c>
      <c r="J60" s="24" t="s">
        <v>26</v>
      </c>
      <c r="K60" s="25" t="s">
        <v>26</v>
      </c>
      <c r="L60" s="25" t="s">
        <v>26</v>
      </c>
      <c r="M60" s="25" t="s">
        <v>26</v>
      </c>
      <c r="N60" s="25" t="s">
        <v>26</v>
      </c>
      <c r="O60" s="25" t="s">
        <v>26</v>
      </c>
      <c r="P60" s="25" t="s">
        <v>26</v>
      </c>
      <c r="Q60" s="17"/>
      <c r="R60" s="32"/>
      <c r="S60" s="26"/>
      <c r="T60" s="32"/>
      <c r="U60" s="34"/>
      <c r="V60" s="33"/>
      <c r="W60" s="20" t="s">
        <v>21</v>
      </c>
      <c r="X60" s="20" t="s">
        <v>22</v>
      </c>
      <c r="Y60" s="20" t="s">
        <v>23</v>
      </c>
      <c r="Z60" s="20" t="s">
        <v>24</v>
      </c>
      <c r="AA60" s="20" t="s">
        <v>7</v>
      </c>
      <c r="AB60" s="20" t="s">
        <v>9</v>
      </c>
      <c r="AC60" s="20" t="s">
        <v>10</v>
      </c>
      <c r="AD60" s="22"/>
    </row>
    <row r="61" spans="1:30" x14ac:dyDescent="0.3">
      <c r="A61" s="12"/>
      <c r="B61" s="23" t="s">
        <v>123</v>
      </c>
      <c r="C61" s="62">
        <v>3</v>
      </c>
      <c r="D61" s="62">
        <v>0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1</v>
      </c>
      <c r="K61" s="63">
        <v>0</v>
      </c>
      <c r="L61" s="63">
        <v>0</v>
      </c>
      <c r="M61" s="63">
        <v>0</v>
      </c>
      <c r="N61" s="63">
        <v>0</v>
      </c>
      <c r="O61" s="63"/>
      <c r="P61" s="63"/>
      <c r="Q61" s="17"/>
      <c r="R61" s="32"/>
      <c r="S61" s="33"/>
      <c r="T61" s="26"/>
      <c r="U61" s="34"/>
      <c r="V61" s="33"/>
      <c r="W61" s="30" t="s">
        <v>40</v>
      </c>
      <c r="X61" s="31" t="s">
        <v>48</v>
      </c>
      <c r="Y61" s="28" t="s">
        <v>31</v>
      </c>
      <c r="Z61" s="28" t="s">
        <v>31</v>
      </c>
      <c r="AA61" s="28" t="s">
        <v>42</v>
      </c>
      <c r="AB61" s="28" t="s">
        <v>42</v>
      </c>
      <c r="AC61" s="28" t="s">
        <v>87</v>
      </c>
      <c r="AD61" s="22"/>
    </row>
    <row r="62" spans="1:30" x14ac:dyDescent="0.3">
      <c r="A62" s="12"/>
      <c r="B62" s="23" t="s">
        <v>124</v>
      </c>
      <c r="C62" s="62">
        <v>2</v>
      </c>
      <c r="D62" s="62">
        <v>1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3">
        <v>0.5</v>
      </c>
      <c r="L62" s="63">
        <v>0.5</v>
      </c>
      <c r="M62" s="63">
        <v>0.5</v>
      </c>
      <c r="N62" s="63">
        <v>1</v>
      </c>
      <c r="O62" s="63"/>
      <c r="P62" s="63"/>
      <c r="Q62" s="17"/>
      <c r="R62" s="32"/>
      <c r="S62" s="33"/>
      <c r="T62" s="26"/>
      <c r="U62" s="34"/>
      <c r="V62" s="33"/>
      <c r="W62" s="33"/>
      <c r="X62" s="33"/>
      <c r="Y62" s="33"/>
      <c r="Z62" s="33"/>
      <c r="AA62" s="33"/>
      <c r="AB62" s="33"/>
      <c r="AC62" s="33"/>
      <c r="AD62" s="22"/>
    </row>
    <row r="63" spans="1:30" x14ac:dyDescent="0.3">
      <c r="A63" s="12"/>
      <c r="B63" s="23" t="s">
        <v>125</v>
      </c>
      <c r="C63" s="62">
        <v>2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1</v>
      </c>
      <c r="K63" s="63">
        <v>0</v>
      </c>
      <c r="L63" s="63">
        <v>0</v>
      </c>
      <c r="M63" s="63">
        <v>0</v>
      </c>
      <c r="N63" s="63">
        <v>0</v>
      </c>
      <c r="O63" s="63"/>
      <c r="P63" s="63"/>
      <c r="Q63" s="17"/>
      <c r="R63" s="32"/>
      <c r="S63" s="33"/>
      <c r="T63" s="26"/>
      <c r="U63" s="34"/>
      <c r="V63" s="33"/>
      <c r="W63" s="33"/>
      <c r="X63" s="33"/>
      <c r="Y63" s="33"/>
      <c r="Z63" s="33"/>
      <c r="AA63" s="33"/>
      <c r="AB63" s="33"/>
      <c r="AC63" s="33"/>
      <c r="AD63" s="22"/>
    </row>
    <row r="64" spans="1:30" ht="15" thickBot="1" x14ac:dyDescent="0.35">
      <c r="A64" s="12"/>
      <c r="B64" s="35"/>
      <c r="C64" s="36">
        <f t="shared" ref="C64:J64" si="4">SUM(C54:C63)</f>
        <v>17</v>
      </c>
      <c r="D64" s="36">
        <f t="shared" si="4"/>
        <v>5</v>
      </c>
      <c r="E64" s="36">
        <f t="shared" si="4"/>
        <v>2</v>
      </c>
      <c r="F64" s="36">
        <f t="shared" si="4"/>
        <v>0</v>
      </c>
      <c r="G64" s="36">
        <f t="shared" si="4"/>
        <v>0</v>
      </c>
      <c r="H64" s="36">
        <f t="shared" si="4"/>
        <v>0</v>
      </c>
      <c r="I64" s="36">
        <f t="shared" si="4"/>
        <v>1</v>
      </c>
      <c r="J64" s="36">
        <f t="shared" si="4"/>
        <v>3</v>
      </c>
      <c r="K64" s="37">
        <f>D64/C64</f>
        <v>0.29411764705882354</v>
      </c>
      <c r="L64" s="38">
        <f>AVERAGE(L54:L63)</f>
        <v>0.30957142857142855</v>
      </c>
      <c r="M64" s="38">
        <f>AVERAGE(M54:M63)</f>
        <v>0.40471428571428575</v>
      </c>
      <c r="N64" s="38">
        <f>AVERAGE(N54:N63)</f>
        <v>0.71442857142857152</v>
      </c>
      <c r="O64" s="39" t="e">
        <f>AVERAGE(O56:O63)</f>
        <v>#DIV/0!</v>
      </c>
      <c r="P64" s="39" t="e">
        <f>AVERAGE(P56:P63)</f>
        <v>#DIV/0!</v>
      </c>
      <c r="Q64" s="17"/>
      <c r="R64" s="40"/>
      <c r="S64" s="41"/>
      <c r="T64" s="42"/>
      <c r="U64" s="43"/>
      <c r="V64" s="41"/>
      <c r="W64" s="41"/>
      <c r="X64" s="41"/>
      <c r="Y64" s="41"/>
      <c r="Z64" s="41"/>
      <c r="AA64" s="41"/>
      <c r="AB64" s="33"/>
      <c r="AC64" s="33"/>
      <c r="AD64" s="22"/>
    </row>
    <row r="65" spans="1:30" ht="15.6" thickTop="1" thickBot="1" x14ac:dyDescent="0.35">
      <c r="A65" s="12"/>
      <c r="B65" s="44"/>
      <c r="C65" s="45"/>
      <c r="D65" s="45"/>
      <c r="E65" s="45"/>
      <c r="F65" s="45"/>
      <c r="G65" s="45"/>
      <c r="H65" s="45"/>
      <c r="I65" s="45"/>
      <c r="J65" s="45"/>
      <c r="K65" s="46"/>
      <c r="L65" s="47"/>
      <c r="M65" s="47"/>
      <c r="N65" s="47"/>
      <c r="O65" s="46"/>
      <c r="P65" s="46"/>
      <c r="Q65" s="17"/>
      <c r="R65" s="40"/>
      <c r="S65" s="6" t="s">
        <v>0</v>
      </c>
      <c r="T65" s="7"/>
      <c r="U65" s="7"/>
      <c r="V65" s="7"/>
      <c r="W65" s="8" t="s">
        <v>126</v>
      </c>
      <c r="X65" s="8"/>
      <c r="Y65" s="8"/>
      <c r="Z65" s="8"/>
      <c r="AA65" s="8"/>
      <c r="AB65" s="8"/>
      <c r="AC65" s="9"/>
      <c r="AD65" s="22"/>
    </row>
    <row r="66" spans="1:30" x14ac:dyDescent="0.3">
      <c r="A66" s="12"/>
      <c r="B66" s="13" t="s">
        <v>127</v>
      </c>
      <c r="C66" s="14" t="s">
        <v>3</v>
      </c>
      <c r="D66" s="14" t="s">
        <v>4</v>
      </c>
      <c r="E66" s="14" t="s">
        <v>5</v>
      </c>
      <c r="F66" s="14" t="s">
        <v>6</v>
      </c>
      <c r="G66" s="14" t="s">
        <v>7</v>
      </c>
      <c r="H66" s="14" t="s">
        <v>8</v>
      </c>
      <c r="I66" s="14" t="s">
        <v>9</v>
      </c>
      <c r="J66" s="14" t="s">
        <v>10</v>
      </c>
      <c r="K66" s="15" t="s">
        <v>11</v>
      </c>
      <c r="L66" s="15" t="s">
        <v>12</v>
      </c>
      <c r="M66" s="15" t="s">
        <v>13</v>
      </c>
      <c r="N66" s="15" t="s">
        <v>14</v>
      </c>
      <c r="O66" s="16" t="s">
        <v>15</v>
      </c>
      <c r="P66" s="16" t="s">
        <v>16</v>
      </c>
      <c r="Q66" s="17"/>
      <c r="R66" s="18" t="s">
        <v>128</v>
      </c>
      <c r="S66" s="19" t="s">
        <v>18</v>
      </c>
      <c r="T66" s="20" t="s">
        <v>19</v>
      </c>
      <c r="U66" s="21" t="s">
        <v>10</v>
      </c>
      <c r="V66" s="19" t="s">
        <v>20</v>
      </c>
      <c r="W66" s="20" t="s">
        <v>21</v>
      </c>
      <c r="X66" s="20" t="s">
        <v>22</v>
      </c>
      <c r="Y66" s="20" t="s">
        <v>23</v>
      </c>
      <c r="Z66" s="20" t="s">
        <v>24</v>
      </c>
      <c r="AA66" s="20" t="s">
        <v>7</v>
      </c>
      <c r="AB66" s="20" t="s">
        <v>9</v>
      </c>
      <c r="AC66" s="20" t="s">
        <v>10</v>
      </c>
      <c r="AD66" s="22"/>
    </row>
    <row r="67" spans="1:30" ht="15" thickBot="1" x14ac:dyDescent="0.35">
      <c r="A67" s="12"/>
      <c r="B67" s="23" t="s">
        <v>129</v>
      </c>
      <c r="C67" s="62">
        <v>20</v>
      </c>
      <c r="D67" s="62">
        <v>6</v>
      </c>
      <c r="E67" s="62">
        <v>0</v>
      </c>
      <c r="F67" s="62">
        <v>0</v>
      </c>
      <c r="G67" s="62">
        <v>0</v>
      </c>
      <c r="H67" s="62">
        <v>0</v>
      </c>
      <c r="I67" s="62">
        <v>3</v>
      </c>
      <c r="J67" s="62">
        <v>7</v>
      </c>
      <c r="K67" s="63">
        <v>0.3</v>
      </c>
      <c r="L67" s="63">
        <v>0.39100000000000001</v>
      </c>
      <c r="M67" s="63">
        <v>0.3</v>
      </c>
      <c r="N67" s="63">
        <v>0.69099999999999995</v>
      </c>
      <c r="O67" s="63"/>
      <c r="P67" s="63"/>
      <c r="Q67" s="17"/>
      <c r="R67" s="26"/>
      <c r="S67" s="27">
        <v>7.71</v>
      </c>
      <c r="T67" s="28" t="s">
        <v>55</v>
      </c>
      <c r="U67" s="29">
        <v>17</v>
      </c>
      <c r="V67" s="27">
        <v>1.93</v>
      </c>
      <c r="W67" s="30" t="s">
        <v>130</v>
      </c>
      <c r="X67" s="31" t="s">
        <v>87</v>
      </c>
      <c r="Y67" s="28" t="s">
        <v>48</v>
      </c>
      <c r="Z67" s="28" t="s">
        <v>48</v>
      </c>
      <c r="AA67" s="28" t="s">
        <v>31</v>
      </c>
      <c r="AB67" s="28" t="s">
        <v>32</v>
      </c>
      <c r="AC67" s="28" t="s">
        <v>32</v>
      </c>
      <c r="AD67" s="22"/>
    </row>
    <row r="68" spans="1:30" x14ac:dyDescent="0.3">
      <c r="A68" s="12"/>
      <c r="B68" s="23" t="s">
        <v>131</v>
      </c>
      <c r="C68" s="62">
        <v>50</v>
      </c>
      <c r="D68" s="62">
        <v>9</v>
      </c>
      <c r="E68" s="62">
        <v>1</v>
      </c>
      <c r="F68" s="62">
        <v>0</v>
      </c>
      <c r="G68" s="62">
        <v>3</v>
      </c>
      <c r="H68" s="62">
        <v>10</v>
      </c>
      <c r="I68" s="62">
        <v>2</v>
      </c>
      <c r="J68" s="62">
        <v>16</v>
      </c>
      <c r="K68" s="63">
        <v>0.18</v>
      </c>
      <c r="L68" s="63">
        <v>0.21199999999999999</v>
      </c>
      <c r="M68" s="63">
        <v>0.38</v>
      </c>
      <c r="N68" s="63">
        <v>0.59199999999999997</v>
      </c>
      <c r="O68" s="63"/>
      <c r="P68" s="63"/>
      <c r="Q68" s="17"/>
      <c r="R68" s="32"/>
      <c r="S68" s="6" t="s">
        <v>35</v>
      </c>
      <c r="T68" s="7"/>
      <c r="U68" s="7"/>
      <c r="V68" s="7"/>
      <c r="W68" s="8" t="s">
        <v>132</v>
      </c>
      <c r="X68" s="8"/>
      <c r="Y68" s="8"/>
      <c r="Z68" s="8"/>
      <c r="AA68" s="8"/>
      <c r="AB68" s="8"/>
      <c r="AC68" s="9"/>
      <c r="AD68" s="22"/>
    </row>
    <row r="69" spans="1:30" x14ac:dyDescent="0.3">
      <c r="A69" s="12"/>
      <c r="B69" s="23" t="s">
        <v>133</v>
      </c>
      <c r="C69" s="62">
        <v>16</v>
      </c>
      <c r="D69" s="62">
        <v>4</v>
      </c>
      <c r="E69" s="62">
        <v>1</v>
      </c>
      <c r="F69" s="62">
        <v>0</v>
      </c>
      <c r="G69" s="62">
        <v>0</v>
      </c>
      <c r="H69" s="62">
        <v>1</v>
      </c>
      <c r="I69" s="62">
        <v>3</v>
      </c>
      <c r="J69" s="62">
        <v>6</v>
      </c>
      <c r="K69" s="63">
        <v>0.25</v>
      </c>
      <c r="L69" s="63">
        <v>0.35</v>
      </c>
      <c r="M69" s="63">
        <v>0.313</v>
      </c>
      <c r="N69" s="63">
        <v>0.66300000000000003</v>
      </c>
      <c r="O69" s="63"/>
      <c r="P69" s="63"/>
      <c r="Q69" s="17"/>
      <c r="R69" s="32"/>
      <c r="S69" s="27">
        <v>4.09</v>
      </c>
      <c r="T69" s="28" t="s">
        <v>134</v>
      </c>
      <c r="U69" s="29">
        <v>82</v>
      </c>
      <c r="V69" s="27">
        <v>1.3</v>
      </c>
      <c r="W69" s="20" t="s">
        <v>21</v>
      </c>
      <c r="X69" s="20" t="s">
        <v>22</v>
      </c>
      <c r="Y69" s="20" t="s">
        <v>23</v>
      </c>
      <c r="Z69" s="20" t="s">
        <v>24</v>
      </c>
      <c r="AA69" s="20" t="s">
        <v>7</v>
      </c>
      <c r="AB69" s="20" t="s">
        <v>9</v>
      </c>
      <c r="AC69" s="20" t="s">
        <v>10</v>
      </c>
      <c r="AD69" s="22"/>
    </row>
    <row r="70" spans="1:30" ht="15" thickBot="1" x14ac:dyDescent="0.35">
      <c r="A70" s="12"/>
      <c r="B70" s="23" t="s">
        <v>135</v>
      </c>
      <c r="C70" s="62">
        <v>26</v>
      </c>
      <c r="D70" s="62">
        <v>8</v>
      </c>
      <c r="E70" s="62">
        <v>2</v>
      </c>
      <c r="F70" s="62">
        <v>0</v>
      </c>
      <c r="G70" s="62">
        <v>1</v>
      </c>
      <c r="H70" s="62">
        <v>3</v>
      </c>
      <c r="I70" s="62">
        <v>2</v>
      </c>
      <c r="J70" s="62">
        <v>5</v>
      </c>
      <c r="K70" s="63">
        <v>0.308</v>
      </c>
      <c r="L70" s="63">
        <v>0.34499999999999997</v>
      </c>
      <c r="M70" s="63">
        <v>0.5</v>
      </c>
      <c r="N70" s="63">
        <v>0.84499999999999997</v>
      </c>
      <c r="O70" s="63"/>
      <c r="P70" s="63"/>
      <c r="Q70" s="17"/>
      <c r="R70" s="32"/>
      <c r="S70" s="33"/>
      <c r="T70" s="26"/>
      <c r="U70" s="34"/>
      <c r="V70" s="33"/>
      <c r="W70" s="30" t="s">
        <v>136</v>
      </c>
      <c r="X70" s="31" t="s">
        <v>87</v>
      </c>
      <c r="Y70" s="28" t="s">
        <v>48</v>
      </c>
      <c r="Z70" s="28" t="s">
        <v>48</v>
      </c>
      <c r="AA70" s="28" t="s">
        <v>33</v>
      </c>
      <c r="AB70" s="28" t="s">
        <v>33</v>
      </c>
      <c r="AC70" s="28" t="s">
        <v>137</v>
      </c>
      <c r="AD70" s="22"/>
    </row>
    <row r="71" spans="1:30" x14ac:dyDescent="0.3">
      <c r="A71" s="12"/>
      <c r="B71" s="23" t="s">
        <v>138</v>
      </c>
      <c r="C71" s="62">
        <v>27</v>
      </c>
      <c r="D71" s="62">
        <v>9</v>
      </c>
      <c r="E71" s="62">
        <v>1</v>
      </c>
      <c r="F71" s="62">
        <v>0</v>
      </c>
      <c r="G71" s="62">
        <v>0</v>
      </c>
      <c r="H71" s="62">
        <v>4</v>
      </c>
      <c r="I71" s="62">
        <v>1</v>
      </c>
      <c r="J71" s="62">
        <v>5</v>
      </c>
      <c r="K71" s="63">
        <v>0.33300000000000002</v>
      </c>
      <c r="L71" s="63">
        <v>0.35699999999999998</v>
      </c>
      <c r="M71" s="63">
        <v>0.37</v>
      </c>
      <c r="N71" s="63">
        <v>0.72799999999999998</v>
      </c>
      <c r="O71" s="63"/>
      <c r="P71" s="63"/>
      <c r="Q71" s="17"/>
      <c r="R71" s="32"/>
      <c r="S71" s="33"/>
      <c r="T71" s="26"/>
      <c r="U71" s="34"/>
      <c r="V71" s="33"/>
      <c r="W71" s="8" t="s">
        <v>139</v>
      </c>
      <c r="X71" s="8"/>
      <c r="Y71" s="8"/>
      <c r="Z71" s="8"/>
      <c r="AA71" s="8"/>
      <c r="AB71" s="8"/>
      <c r="AC71" s="9"/>
      <c r="AD71" s="22"/>
    </row>
    <row r="72" spans="1:30" ht="12" customHeight="1" x14ac:dyDescent="0.3">
      <c r="A72" s="12"/>
      <c r="B72" s="23" t="s">
        <v>140</v>
      </c>
      <c r="C72" s="62">
        <v>21</v>
      </c>
      <c r="D72" s="62">
        <v>6</v>
      </c>
      <c r="E72" s="62">
        <v>1</v>
      </c>
      <c r="F72" s="62">
        <v>1</v>
      </c>
      <c r="G72" s="62">
        <v>1</v>
      </c>
      <c r="H72" s="62">
        <v>2</v>
      </c>
      <c r="I72" s="62">
        <v>3</v>
      </c>
      <c r="J72" s="62">
        <v>2</v>
      </c>
      <c r="K72" s="63">
        <v>0.28599999999999998</v>
      </c>
      <c r="L72" s="63">
        <v>0.375</v>
      </c>
      <c r="M72" s="63">
        <v>0.57099999999999995</v>
      </c>
      <c r="N72" s="63">
        <v>0.94599999999999995</v>
      </c>
      <c r="O72" s="63"/>
      <c r="P72" s="63"/>
      <c r="Q72" s="17"/>
      <c r="R72" s="32"/>
      <c r="S72" s="33"/>
      <c r="T72" s="26"/>
      <c r="U72" s="34"/>
      <c r="V72" s="33"/>
      <c r="W72" s="20" t="s">
        <v>21</v>
      </c>
      <c r="X72" s="20" t="s">
        <v>22</v>
      </c>
      <c r="Y72" s="20" t="s">
        <v>23</v>
      </c>
      <c r="Z72" s="20" t="s">
        <v>24</v>
      </c>
      <c r="AA72" s="20" t="s">
        <v>7</v>
      </c>
      <c r="AB72" s="20" t="s">
        <v>9</v>
      </c>
      <c r="AC72" s="20" t="s">
        <v>10</v>
      </c>
      <c r="AD72" s="22"/>
    </row>
    <row r="73" spans="1:30" x14ac:dyDescent="0.3">
      <c r="A73" s="12"/>
      <c r="B73" s="23" t="s">
        <v>141</v>
      </c>
      <c r="C73" s="62">
        <v>27</v>
      </c>
      <c r="D73" s="62">
        <v>5</v>
      </c>
      <c r="E73" s="62">
        <v>0</v>
      </c>
      <c r="F73" s="62">
        <v>0</v>
      </c>
      <c r="G73" s="62">
        <v>1</v>
      </c>
      <c r="H73" s="62">
        <v>1</v>
      </c>
      <c r="I73" s="62">
        <v>2</v>
      </c>
      <c r="J73" s="62">
        <v>6</v>
      </c>
      <c r="K73" s="63">
        <v>0.185</v>
      </c>
      <c r="L73" s="63">
        <v>0.24099999999999999</v>
      </c>
      <c r="M73" s="63">
        <v>0.29599999999999999</v>
      </c>
      <c r="N73" s="63">
        <v>0.53800000000000003</v>
      </c>
      <c r="O73" s="63"/>
      <c r="P73" s="63"/>
      <c r="Q73" s="17"/>
      <c r="R73" s="32"/>
      <c r="S73" s="33"/>
      <c r="T73" s="26"/>
      <c r="U73" s="34"/>
      <c r="V73" s="33"/>
      <c r="W73" s="30" t="s">
        <v>66</v>
      </c>
      <c r="X73" s="31" t="s">
        <v>29</v>
      </c>
      <c r="Y73" s="28" t="s">
        <v>33</v>
      </c>
      <c r="Z73" s="28" t="s">
        <v>33</v>
      </c>
      <c r="AA73" s="28" t="s">
        <v>31</v>
      </c>
      <c r="AB73" s="28" t="s">
        <v>32</v>
      </c>
      <c r="AC73" s="28" t="s">
        <v>30</v>
      </c>
      <c r="AD73" s="22"/>
    </row>
    <row r="74" spans="1:30" x14ac:dyDescent="0.3">
      <c r="A74" s="12"/>
      <c r="B74" s="23" t="s">
        <v>142</v>
      </c>
      <c r="C74" s="62">
        <v>8</v>
      </c>
      <c r="D74" s="62">
        <v>0</v>
      </c>
      <c r="E74" s="62">
        <v>0</v>
      </c>
      <c r="F74" s="62">
        <v>0</v>
      </c>
      <c r="G74" s="62">
        <v>0</v>
      </c>
      <c r="H74" s="62">
        <v>1</v>
      </c>
      <c r="I74" s="62">
        <v>0</v>
      </c>
      <c r="J74" s="62">
        <v>3</v>
      </c>
      <c r="K74" s="63">
        <v>0</v>
      </c>
      <c r="L74" s="63">
        <v>0</v>
      </c>
      <c r="M74" s="63">
        <v>0</v>
      </c>
      <c r="N74" s="63">
        <v>0</v>
      </c>
      <c r="O74" s="63"/>
      <c r="P74" s="63"/>
      <c r="Q74" s="17"/>
      <c r="R74" s="32"/>
      <c r="S74" s="33"/>
      <c r="T74" s="26"/>
      <c r="U74" s="34"/>
      <c r="V74" s="33"/>
      <c r="W74" s="33"/>
      <c r="X74" s="33"/>
      <c r="Y74" s="33"/>
      <c r="Z74" s="33"/>
      <c r="AA74" s="33"/>
      <c r="AB74" s="33"/>
      <c r="AC74" s="33"/>
      <c r="AD74" s="22"/>
    </row>
    <row r="75" spans="1:30" x14ac:dyDescent="0.3">
      <c r="A75" s="12"/>
      <c r="B75" s="23" t="s">
        <v>143</v>
      </c>
      <c r="C75" s="62">
        <v>9</v>
      </c>
      <c r="D75" s="62">
        <v>1</v>
      </c>
      <c r="E75" s="62">
        <v>0</v>
      </c>
      <c r="F75" s="62">
        <v>0</v>
      </c>
      <c r="G75" s="62">
        <v>1</v>
      </c>
      <c r="H75" s="62">
        <v>1</v>
      </c>
      <c r="I75" s="62">
        <v>1</v>
      </c>
      <c r="J75" s="62">
        <v>2</v>
      </c>
      <c r="K75" s="63">
        <v>0.111</v>
      </c>
      <c r="L75" s="63">
        <v>0.2</v>
      </c>
      <c r="M75" s="63">
        <v>0.44400000000000001</v>
      </c>
      <c r="N75" s="63">
        <v>0.64400000000000002</v>
      </c>
      <c r="O75" s="63"/>
      <c r="P75" s="63"/>
      <c r="Q75" s="17"/>
      <c r="R75" s="32"/>
      <c r="S75" s="33"/>
      <c r="T75" s="26"/>
      <c r="U75" s="34"/>
      <c r="V75" s="33"/>
      <c r="W75" s="33"/>
      <c r="X75" s="33"/>
      <c r="Y75" s="33"/>
      <c r="Z75" s="33"/>
      <c r="AA75" s="33"/>
      <c r="AB75" s="33"/>
      <c r="AC75" s="33"/>
      <c r="AD75" s="22"/>
    </row>
    <row r="76" spans="1:30" ht="15" thickBot="1" x14ac:dyDescent="0.35">
      <c r="A76" s="12"/>
      <c r="B76" s="35"/>
      <c r="C76" s="36">
        <f t="shared" ref="C76:J76" si="5">SUM(C66:C75)</f>
        <v>204</v>
      </c>
      <c r="D76" s="36">
        <f t="shared" si="5"/>
        <v>48</v>
      </c>
      <c r="E76" s="36">
        <f t="shared" si="5"/>
        <v>6</v>
      </c>
      <c r="F76" s="36">
        <f t="shared" si="5"/>
        <v>1</v>
      </c>
      <c r="G76" s="36">
        <f t="shared" si="5"/>
        <v>7</v>
      </c>
      <c r="H76" s="36">
        <f t="shared" si="5"/>
        <v>23</v>
      </c>
      <c r="I76" s="36">
        <f t="shared" si="5"/>
        <v>17</v>
      </c>
      <c r="J76" s="36">
        <f t="shared" si="5"/>
        <v>52</v>
      </c>
      <c r="K76" s="37">
        <f>D76/C76</f>
        <v>0.23529411764705882</v>
      </c>
      <c r="L76" s="38">
        <f>AVERAGE(L66:L75)</f>
        <v>0.27455555555555561</v>
      </c>
      <c r="M76" s="38">
        <f>AVERAGE(M66:M75)</f>
        <v>0.35266666666666668</v>
      </c>
      <c r="N76" s="38">
        <f>AVERAGE(N66:N75)</f>
        <v>0.62744444444444447</v>
      </c>
      <c r="O76" s="39" t="e">
        <f>AVERAGE(O68:O75)</f>
        <v>#DIV/0!</v>
      </c>
      <c r="P76" s="39" t="e">
        <f>AVERAGE(P68:P75)</f>
        <v>#DIV/0!</v>
      </c>
      <c r="Q76" s="17"/>
      <c r="R76" s="32"/>
      <c r="S76" s="33"/>
      <c r="T76" s="32"/>
      <c r="U76" s="34"/>
      <c r="V76" s="41"/>
      <c r="W76" s="41"/>
      <c r="X76" s="41"/>
      <c r="Y76" s="41"/>
      <c r="Z76" s="41"/>
      <c r="AA76" s="41"/>
      <c r="AB76" s="33"/>
      <c r="AC76" s="33"/>
      <c r="AD76" s="22"/>
    </row>
    <row r="77" spans="1:30" ht="25.8" thickTop="1" thickBot="1" x14ac:dyDescent="0.35">
      <c r="A77" s="12"/>
      <c r="B77" s="48"/>
      <c r="C77" s="49"/>
      <c r="D77" s="49"/>
      <c r="E77" s="49"/>
      <c r="F77" s="49"/>
      <c r="G77" s="49"/>
      <c r="H77" s="49"/>
      <c r="I77" s="49"/>
      <c r="J77" s="49"/>
      <c r="K77" s="50"/>
      <c r="L77" s="47" t="s">
        <v>74</v>
      </c>
      <c r="M77" s="47" t="s">
        <v>74</v>
      </c>
      <c r="N77" s="47" t="s">
        <v>74</v>
      </c>
      <c r="O77" s="50"/>
      <c r="P77" s="50"/>
      <c r="Q77" s="17"/>
      <c r="R77" s="51"/>
      <c r="S77" s="33"/>
      <c r="T77" s="26"/>
      <c r="U77" s="34"/>
      <c r="V77" s="33"/>
      <c r="W77" s="26"/>
      <c r="X77" s="26"/>
      <c r="Y77" s="26"/>
      <c r="Z77" s="26"/>
      <c r="AA77" s="26"/>
      <c r="AB77" s="26"/>
      <c r="AC77" s="26"/>
      <c r="AD77" s="22"/>
    </row>
    <row r="78" spans="1:30" ht="15" thickBot="1" x14ac:dyDescent="0.35">
      <c r="A78" s="52"/>
      <c r="B78" s="53"/>
      <c r="C78" s="54"/>
      <c r="D78" s="54"/>
      <c r="E78" s="54"/>
      <c r="F78" s="54"/>
      <c r="G78" s="54"/>
      <c r="H78" s="54"/>
      <c r="I78" s="54"/>
      <c r="J78" s="54"/>
      <c r="K78" s="55"/>
      <c r="L78" s="55"/>
      <c r="M78" s="55"/>
      <c r="N78" s="55"/>
      <c r="O78" s="55"/>
      <c r="P78" s="55"/>
      <c r="Q78" s="56"/>
      <c r="R78" s="53"/>
      <c r="S78" s="57"/>
      <c r="T78" s="58"/>
      <c r="U78" s="59"/>
      <c r="V78" s="57"/>
      <c r="W78" s="58"/>
      <c r="X78" s="58"/>
      <c r="Y78" s="58"/>
      <c r="Z78" s="58"/>
      <c r="AA78" s="58"/>
      <c r="AB78" s="58"/>
      <c r="AC78" s="60"/>
      <c r="AD78" s="61"/>
    </row>
    <row r="79" spans="1:30" ht="15" thickBot="1" x14ac:dyDescent="0.35">
      <c r="A79" s="1"/>
      <c r="B79" s="2"/>
      <c r="C79" s="3"/>
      <c r="D79" s="3"/>
      <c r="E79" s="3"/>
      <c r="F79" s="3"/>
      <c r="G79" s="3"/>
      <c r="H79" s="3"/>
      <c r="I79" s="3"/>
      <c r="J79" s="3"/>
      <c r="K79" s="4"/>
      <c r="L79" s="4"/>
      <c r="M79" s="4"/>
      <c r="N79" s="4"/>
      <c r="O79" s="4"/>
      <c r="P79" s="4"/>
      <c r="Q79" s="5"/>
      <c r="R79" s="2"/>
      <c r="S79" s="6" t="s">
        <v>0</v>
      </c>
      <c r="T79" s="7"/>
      <c r="U79" s="7"/>
      <c r="V79" s="7"/>
      <c r="W79" s="8" t="s">
        <v>144</v>
      </c>
      <c r="X79" s="8"/>
      <c r="Y79" s="8"/>
      <c r="Z79" s="8"/>
      <c r="AA79" s="8"/>
      <c r="AB79" s="8"/>
      <c r="AC79" s="9"/>
      <c r="AD79" s="10"/>
    </row>
    <row r="80" spans="1:30" x14ac:dyDescent="0.3">
      <c r="A80" s="12"/>
      <c r="B80" s="13" t="s">
        <v>145</v>
      </c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14" t="s">
        <v>10</v>
      </c>
      <c r="K80" s="15" t="s">
        <v>11</v>
      </c>
      <c r="L80" s="15" t="s">
        <v>12</v>
      </c>
      <c r="M80" s="15" t="s">
        <v>13</v>
      </c>
      <c r="N80" s="15" t="s">
        <v>14</v>
      </c>
      <c r="O80" s="16" t="s">
        <v>15</v>
      </c>
      <c r="P80" s="16" t="s">
        <v>16</v>
      </c>
      <c r="Q80" s="17"/>
      <c r="R80" s="18" t="s">
        <v>146</v>
      </c>
      <c r="S80" s="19" t="s">
        <v>18</v>
      </c>
      <c r="T80" s="20" t="s">
        <v>19</v>
      </c>
      <c r="U80" s="21" t="s">
        <v>10</v>
      </c>
      <c r="V80" s="19" t="s">
        <v>20</v>
      </c>
      <c r="W80" s="20" t="s">
        <v>21</v>
      </c>
      <c r="X80" s="20" t="s">
        <v>22</v>
      </c>
      <c r="Y80" s="20" t="s">
        <v>23</v>
      </c>
      <c r="Z80" s="20" t="s">
        <v>24</v>
      </c>
      <c r="AA80" s="20" t="s">
        <v>7</v>
      </c>
      <c r="AB80" s="20" t="s">
        <v>9</v>
      </c>
      <c r="AC80" s="20" t="s">
        <v>10</v>
      </c>
      <c r="AD80" s="22"/>
    </row>
    <row r="81" spans="1:30" ht="15" thickBot="1" x14ac:dyDescent="0.35">
      <c r="A81" s="12"/>
      <c r="B81" s="23" t="s">
        <v>147</v>
      </c>
      <c r="C81" s="62">
        <v>9</v>
      </c>
      <c r="D81" s="62">
        <v>2</v>
      </c>
      <c r="E81" s="62">
        <v>1</v>
      </c>
      <c r="F81" s="62">
        <v>0</v>
      </c>
      <c r="G81" s="62">
        <v>0</v>
      </c>
      <c r="H81" s="62">
        <v>0</v>
      </c>
      <c r="I81" s="62">
        <v>4</v>
      </c>
      <c r="J81" s="62">
        <v>1</v>
      </c>
      <c r="K81" s="63">
        <v>0.222</v>
      </c>
      <c r="L81" s="63">
        <v>0.46200000000000002</v>
      </c>
      <c r="M81" s="63">
        <v>0.33300000000000002</v>
      </c>
      <c r="N81" s="63">
        <v>0.79500000000000004</v>
      </c>
      <c r="O81" s="63"/>
      <c r="P81" s="63"/>
      <c r="Q81" s="17"/>
      <c r="R81" s="26"/>
      <c r="S81" s="27">
        <v>6.28</v>
      </c>
      <c r="T81" s="28" t="s">
        <v>148</v>
      </c>
      <c r="U81" s="29">
        <v>10</v>
      </c>
      <c r="V81" s="27">
        <v>1.67</v>
      </c>
      <c r="W81" s="30" t="s">
        <v>149</v>
      </c>
      <c r="X81" s="31" t="s">
        <v>32</v>
      </c>
      <c r="Y81" s="28" t="s">
        <v>42</v>
      </c>
      <c r="Z81" s="28" t="s">
        <v>42</v>
      </c>
      <c r="AA81" s="28" t="s">
        <v>42</v>
      </c>
      <c r="AB81" s="28" t="s">
        <v>32</v>
      </c>
      <c r="AC81" s="28" t="s">
        <v>87</v>
      </c>
      <c r="AD81" s="22"/>
    </row>
    <row r="82" spans="1:30" x14ac:dyDescent="0.3">
      <c r="A82" s="12"/>
      <c r="B82" s="23" t="s">
        <v>150</v>
      </c>
      <c r="C82" s="62">
        <v>4</v>
      </c>
      <c r="D82" s="62">
        <v>1</v>
      </c>
      <c r="E82" s="62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3">
        <v>0.25</v>
      </c>
      <c r="L82" s="63">
        <v>0.25</v>
      </c>
      <c r="M82" s="63">
        <v>0.25</v>
      </c>
      <c r="N82" s="63">
        <v>0.5</v>
      </c>
      <c r="O82" s="63"/>
      <c r="P82" s="63"/>
      <c r="Q82" s="17"/>
      <c r="R82" s="32"/>
      <c r="S82" s="6" t="s">
        <v>35</v>
      </c>
      <c r="T82" s="7"/>
      <c r="U82" s="7"/>
      <c r="V82" s="7"/>
      <c r="W82" s="8" t="s">
        <v>151</v>
      </c>
      <c r="X82" s="8"/>
      <c r="Y82" s="8"/>
      <c r="Z82" s="8"/>
      <c r="AA82" s="8"/>
      <c r="AB82" s="8"/>
      <c r="AC82" s="9"/>
      <c r="AD82" s="22"/>
    </row>
    <row r="83" spans="1:30" x14ac:dyDescent="0.3">
      <c r="A83" s="12"/>
      <c r="B83" s="23" t="s">
        <v>152</v>
      </c>
      <c r="C83" s="62">
        <v>18</v>
      </c>
      <c r="D83" s="62">
        <v>5</v>
      </c>
      <c r="E83" s="62">
        <v>2</v>
      </c>
      <c r="F83" s="62">
        <v>0</v>
      </c>
      <c r="G83" s="62">
        <v>1</v>
      </c>
      <c r="H83" s="62">
        <v>4</v>
      </c>
      <c r="I83" s="62">
        <v>0</v>
      </c>
      <c r="J83" s="62">
        <v>6</v>
      </c>
      <c r="K83" s="63">
        <v>0.27800000000000002</v>
      </c>
      <c r="L83" s="63">
        <v>0.27800000000000002</v>
      </c>
      <c r="M83" s="63">
        <v>0.55600000000000005</v>
      </c>
      <c r="N83" s="63">
        <v>0.83299999999999996</v>
      </c>
      <c r="O83" s="63"/>
      <c r="P83" s="63"/>
      <c r="Q83" s="17"/>
      <c r="R83" s="32"/>
      <c r="S83" s="27">
        <v>3.71</v>
      </c>
      <c r="T83" s="28" t="s">
        <v>153</v>
      </c>
      <c r="U83" s="29">
        <v>207</v>
      </c>
      <c r="V83" s="27">
        <v>1.24</v>
      </c>
      <c r="W83" s="20" t="s">
        <v>21</v>
      </c>
      <c r="X83" s="20" t="s">
        <v>22</v>
      </c>
      <c r="Y83" s="20" t="s">
        <v>23</v>
      </c>
      <c r="Z83" s="20" t="s">
        <v>24</v>
      </c>
      <c r="AA83" s="20" t="s">
        <v>7</v>
      </c>
      <c r="AB83" s="20" t="s">
        <v>9</v>
      </c>
      <c r="AC83" s="20" t="s">
        <v>10</v>
      </c>
      <c r="AD83" s="22"/>
    </row>
    <row r="84" spans="1:30" ht="15" thickBot="1" x14ac:dyDescent="0.35">
      <c r="A84" s="12"/>
      <c r="B84" s="23" t="s">
        <v>154</v>
      </c>
      <c r="C84" s="62">
        <v>16</v>
      </c>
      <c r="D84" s="62">
        <v>3</v>
      </c>
      <c r="E84" s="62">
        <v>0</v>
      </c>
      <c r="F84" s="62">
        <v>0</v>
      </c>
      <c r="G84" s="62">
        <v>1</v>
      </c>
      <c r="H84" s="62">
        <v>2</v>
      </c>
      <c r="I84" s="62">
        <v>0</v>
      </c>
      <c r="J84" s="62">
        <v>4</v>
      </c>
      <c r="K84" s="63">
        <v>0.188</v>
      </c>
      <c r="L84" s="63">
        <v>0.188</v>
      </c>
      <c r="M84" s="63">
        <v>0.375</v>
      </c>
      <c r="N84" s="63">
        <v>0.56299999999999994</v>
      </c>
      <c r="O84" s="63"/>
      <c r="P84" s="63"/>
      <c r="Q84" s="17"/>
      <c r="R84" s="32"/>
      <c r="S84" s="33"/>
      <c r="T84" s="26"/>
      <c r="U84" s="34"/>
      <c r="V84" s="33"/>
      <c r="W84" s="30" t="s">
        <v>28</v>
      </c>
      <c r="X84" s="31" t="s">
        <v>29</v>
      </c>
      <c r="Y84" s="28" t="s">
        <v>32</v>
      </c>
      <c r="Z84" s="28" t="s">
        <v>32</v>
      </c>
      <c r="AA84" s="28" t="s">
        <v>33</v>
      </c>
      <c r="AB84" s="28" t="s">
        <v>31</v>
      </c>
      <c r="AC84" s="28" t="s">
        <v>32</v>
      </c>
      <c r="AD84" s="22"/>
    </row>
    <row r="85" spans="1:30" x14ac:dyDescent="0.3">
      <c r="A85" s="12"/>
      <c r="B85" s="23" t="s">
        <v>155</v>
      </c>
      <c r="C85" s="24" t="s">
        <v>26</v>
      </c>
      <c r="D85" s="24" t="s">
        <v>26</v>
      </c>
      <c r="E85" s="24" t="s">
        <v>26</v>
      </c>
      <c r="F85" s="24" t="s">
        <v>26</v>
      </c>
      <c r="G85" s="24" t="s">
        <v>26</v>
      </c>
      <c r="H85" s="24" t="s">
        <v>26</v>
      </c>
      <c r="I85" s="24" t="s">
        <v>26</v>
      </c>
      <c r="J85" s="24" t="s">
        <v>26</v>
      </c>
      <c r="K85" s="25" t="s">
        <v>26</v>
      </c>
      <c r="L85" s="25" t="s">
        <v>26</v>
      </c>
      <c r="M85" s="25" t="s">
        <v>26</v>
      </c>
      <c r="N85" s="25" t="s">
        <v>26</v>
      </c>
      <c r="O85" s="25" t="s">
        <v>26</v>
      </c>
      <c r="P85" s="25" t="s">
        <v>26</v>
      </c>
      <c r="Q85" s="17"/>
      <c r="R85" s="32"/>
      <c r="S85" s="33"/>
      <c r="T85" s="26"/>
      <c r="U85" s="34"/>
      <c r="V85" s="33"/>
      <c r="W85" s="8" t="s">
        <v>156</v>
      </c>
      <c r="X85" s="8"/>
      <c r="Y85" s="8"/>
      <c r="Z85" s="8"/>
      <c r="AA85" s="8"/>
      <c r="AB85" s="8"/>
      <c r="AC85" s="9"/>
      <c r="AD85" s="22"/>
    </row>
    <row r="86" spans="1:30" x14ac:dyDescent="0.3">
      <c r="A86" s="12"/>
      <c r="B86" s="23" t="s">
        <v>157</v>
      </c>
      <c r="C86" s="62">
        <v>9</v>
      </c>
      <c r="D86" s="62">
        <v>3</v>
      </c>
      <c r="E86" s="62">
        <v>0</v>
      </c>
      <c r="F86" s="62">
        <v>0</v>
      </c>
      <c r="G86" s="62">
        <v>1</v>
      </c>
      <c r="H86" s="62">
        <v>1</v>
      </c>
      <c r="I86" s="62">
        <v>0</v>
      </c>
      <c r="J86" s="62">
        <v>1</v>
      </c>
      <c r="K86" s="63">
        <v>0.33300000000000002</v>
      </c>
      <c r="L86" s="63">
        <v>0.33300000000000002</v>
      </c>
      <c r="M86" s="63">
        <v>0.66700000000000004</v>
      </c>
      <c r="N86" s="63">
        <v>1</v>
      </c>
      <c r="O86" s="63"/>
      <c r="P86" s="63"/>
      <c r="Q86" s="17"/>
      <c r="R86" s="32"/>
      <c r="S86" s="26"/>
      <c r="T86" s="32"/>
      <c r="U86" s="34"/>
      <c r="V86" s="33"/>
      <c r="W86" s="20" t="s">
        <v>21</v>
      </c>
      <c r="X86" s="20" t="s">
        <v>22</v>
      </c>
      <c r="Y86" s="20" t="s">
        <v>23</v>
      </c>
      <c r="Z86" s="20" t="s">
        <v>24</v>
      </c>
      <c r="AA86" s="20" t="s">
        <v>7</v>
      </c>
      <c r="AB86" s="20" t="s">
        <v>9</v>
      </c>
      <c r="AC86" s="20" t="s">
        <v>10</v>
      </c>
      <c r="AD86" s="22"/>
    </row>
    <row r="87" spans="1:30" x14ac:dyDescent="0.3">
      <c r="A87" s="12"/>
      <c r="B87" s="23" t="s">
        <v>158</v>
      </c>
      <c r="C87" s="62">
        <v>3</v>
      </c>
      <c r="D87" s="62">
        <v>1</v>
      </c>
      <c r="E87" s="62">
        <v>0</v>
      </c>
      <c r="F87" s="62">
        <v>0</v>
      </c>
      <c r="G87" s="62">
        <v>1</v>
      </c>
      <c r="H87" s="62">
        <v>1</v>
      </c>
      <c r="I87" s="62">
        <v>2</v>
      </c>
      <c r="J87" s="62">
        <v>0</v>
      </c>
      <c r="K87" s="63">
        <v>0.33300000000000002</v>
      </c>
      <c r="L87" s="63">
        <v>0.66700000000000004</v>
      </c>
      <c r="M87" s="63">
        <v>1.333</v>
      </c>
      <c r="N87" s="63">
        <v>2</v>
      </c>
      <c r="O87" s="63"/>
      <c r="P87" s="63"/>
      <c r="Q87" s="17"/>
      <c r="R87" s="32"/>
      <c r="S87" s="33"/>
      <c r="T87" s="26"/>
      <c r="U87" s="34"/>
      <c r="V87" s="33"/>
      <c r="W87" s="30" t="s">
        <v>159</v>
      </c>
      <c r="X87" s="31" t="s">
        <v>41</v>
      </c>
      <c r="Y87" s="28" t="s">
        <v>29</v>
      </c>
      <c r="Z87" s="28" t="s">
        <v>29</v>
      </c>
      <c r="AA87" s="28" t="s">
        <v>33</v>
      </c>
      <c r="AB87" s="28" t="s">
        <v>31</v>
      </c>
      <c r="AC87" s="28" t="s">
        <v>31</v>
      </c>
      <c r="AD87" s="22"/>
    </row>
    <row r="88" spans="1:30" x14ac:dyDescent="0.3">
      <c r="A88" s="12"/>
      <c r="B88" s="23" t="s">
        <v>160</v>
      </c>
      <c r="C88" s="24" t="s">
        <v>26</v>
      </c>
      <c r="D88" s="24" t="s">
        <v>26</v>
      </c>
      <c r="E88" s="24" t="s">
        <v>26</v>
      </c>
      <c r="F88" s="24" t="s">
        <v>26</v>
      </c>
      <c r="G88" s="24" t="s">
        <v>26</v>
      </c>
      <c r="H88" s="24" t="s">
        <v>26</v>
      </c>
      <c r="I88" s="24" t="s">
        <v>26</v>
      </c>
      <c r="J88" s="24" t="s">
        <v>26</v>
      </c>
      <c r="K88" s="25" t="s">
        <v>26</v>
      </c>
      <c r="L88" s="25" t="s">
        <v>26</v>
      </c>
      <c r="M88" s="25" t="s">
        <v>26</v>
      </c>
      <c r="N88" s="25" t="s">
        <v>26</v>
      </c>
      <c r="O88" s="25" t="s">
        <v>26</v>
      </c>
      <c r="P88" s="25" t="s">
        <v>26</v>
      </c>
      <c r="Q88" s="17"/>
      <c r="R88" s="32"/>
      <c r="S88" s="33"/>
      <c r="T88" s="26"/>
      <c r="U88" s="34"/>
      <c r="V88" s="33"/>
      <c r="W88" s="33"/>
      <c r="X88" s="33"/>
      <c r="Y88" s="33"/>
      <c r="Z88" s="33"/>
      <c r="AA88" s="33"/>
      <c r="AB88" s="33"/>
      <c r="AC88" s="33"/>
      <c r="AD88" s="22"/>
    </row>
    <row r="89" spans="1:30" x14ac:dyDescent="0.3">
      <c r="A89" s="12"/>
      <c r="B89" s="23" t="s">
        <v>161</v>
      </c>
      <c r="C89" s="62">
        <v>14</v>
      </c>
      <c r="D89" s="62">
        <v>2</v>
      </c>
      <c r="E89" s="62">
        <v>0</v>
      </c>
      <c r="F89" s="62">
        <v>0</v>
      </c>
      <c r="G89" s="62">
        <v>0</v>
      </c>
      <c r="H89" s="62">
        <v>1</v>
      </c>
      <c r="I89" s="62">
        <v>0</v>
      </c>
      <c r="J89" s="62">
        <v>4</v>
      </c>
      <c r="K89" s="63">
        <v>0.14299999999999999</v>
      </c>
      <c r="L89" s="63">
        <v>0.14299999999999999</v>
      </c>
      <c r="M89" s="63">
        <v>0.14299999999999999</v>
      </c>
      <c r="N89" s="63">
        <v>0.28599999999999998</v>
      </c>
      <c r="O89" s="63"/>
      <c r="P89" s="63"/>
      <c r="Q89" s="17"/>
      <c r="R89" s="32"/>
      <c r="S89" s="33"/>
      <c r="T89" s="26"/>
      <c r="U89" s="34"/>
      <c r="V89" s="33"/>
      <c r="W89" s="33"/>
      <c r="X89" s="33"/>
      <c r="Y89" s="33"/>
      <c r="Z89" s="33"/>
      <c r="AA89" s="33"/>
      <c r="AB89" s="33"/>
      <c r="AC89" s="33"/>
      <c r="AD89" s="22"/>
    </row>
    <row r="90" spans="1:30" ht="15" thickBot="1" x14ac:dyDescent="0.35">
      <c r="A90" s="12"/>
      <c r="B90" s="35"/>
      <c r="C90" s="36">
        <f t="shared" ref="C90:J90" si="6">SUM(C80:C89)</f>
        <v>73</v>
      </c>
      <c r="D90" s="36">
        <f t="shared" si="6"/>
        <v>17</v>
      </c>
      <c r="E90" s="36">
        <f t="shared" si="6"/>
        <v>3</v>
      </c>
      <c r="F90" s="36">
        <f t="shared" si="6"/>
        <v>0</v>
      </c>
      <c r="G90" s="36">
        <f t="shared" si="6"/>
        <v>4</v>
      </c>
      <c r="H90" s="36">
        <f t="shared" si="6"/>
        <v>9</v>
      </c>
      <c r="I90" s="36">
        <f t="shared" si="6"/>
        <v>6</v>
      </c>
      <c r="J90" s="36">
        <f t="shared" si="6"/>
        <v>16</v>
      </c>
      <c r="K90" s="37">
        <f>D90/C90</f>
        <v>0.23287671232876711</v>
      </c>
      <c r="L90" s="38">
        <f>AVERAGE(L80:L89)</f>
        <v>0.33157142857142852</v>
      </c>
      <c r="M90" s="38">
        <f>AVERAGE(M80:M89)</f>
        <v>0.52242857142857146</v>
      </c>
      <c r="N90" s="38">
        <f>AVERAGE(N80:N89)</f>
        <v>0.85385714285714276</v>
      </c>
      <c r="O90" s="39" t="e">
        <f>AVERAGE(O82:O89)</f>
        <v>#DIV/0!</v>
      </c>
      <c r="P90" s="39" t="e">
        <f>AVERAGE(P82:P89)</f>
        <v>#DIV/0!</v>
      </c>
      <c r="Q90" s="17"/>
      <c r="R90" s="40"/>
      <c r="S90" s="41"/>
      <c r="T90" s="42"/>
      <c r="U90" s="43"/>
      <c r="V90" s="41"/>
      <c r="W90" s="41"/>
      <c r="X90" s="41"/>
      <c r="Y90" s="41"/>
      <c r="Z90" s="41"/>
      <c r="AA90" s="41"/>
      <c r="AB90" s="33"/>
      <c r="AC90" s="33"/>
      <c r="AD90" s="22"/>
    </row>
    <row r="91" spans="1:30" ht="15.6" thickTop="1" thickBot="1" x14ac:dyDescent="0.35">
      <c r="A91" s="12"/>
      <c r="B91" s="44"/>
      <c r="C91" s="45"/>
      <c r="D91" s="45"/>
      <c r="E91" s="45"/>
      <c r="F91" s="45"/>
      <c r="G91" s="45"/>
      <c r="H91" s="45"/>
      <c r="I91" s="45"/>
      <c r="J91" s="45"/>
      <c r="K91" s="46"/>
      <c r="L91" s="47"/>
      <c r="M91" s="47"/>
      <c r="N91" s="47"/>
      <c r="O91" s="46"/>
      <c r="P91" s="46"/>
      <c r="Q91" s="17"/>
      <c r="R91" s="40"/>
      <c r="S91" s="6" t="s">
        <v>0</v>
      </c>
      <c r="T91" s="7"/>
      <c r="U91" s="7"/>
      <c r="V91" s="7"/>
      <c r="W91" s="8" t="s">
        <v>162</v>
      </c>
      <c r="X91" s="8"/>
      <c r="Y91" s="8"/>
      <c r="Z91" s="8"/>
      <c r="AA91" s="8"/>
      <c r="AB91" s="8"/>
      <c r="AC91" s="9"/>
      <c r="AD91" s="22"/>
    </row>
    <row r="92" spans="1:30" x14ac:dyDescent="0.3">
      <c r="A92" s="12"/>
      <c r="B92" s="13" t="s">
        <v>163</v>
      </c>
      <c r="C92" s="14" t="s">
        <v>3</v>
      </c>
      <c r="D92" s="14" t="s">
        <v>4</v>
      </c>
      <c r="E92" s="14" t="s">
        <v>5</v>
      </c>
      <c r="F92" s="14" t="s">
        <v>6</v>
      </c>
      <c r="G92" s="14" t="s">
        <v>7</v>
      </c>
      <c r="H92" s="14" t="s">
        <v>8</v>
      </c>
      <c r="I92" s="14" t="s">
        <v>9</v>
      </c>
      <c r="J92" s="14" t="s">
        <v>10</v>
      </c>
      <c r="K92" s="15" t="s">
        <v>11</v>
      </c>
      <c r="L92" s="15" t="s">
        <v>12</v>
      </c>
      <c r="M92" s="15" t="s">
        <v>13</v>
      </c>
      <c r="N92" s="15" t="s">
        <v>14</v>
      </c>
      <c r="O92" s="16" t="s">
        <v>15</v>
      </c>
      <c r="P92" s="16" t="s">
        <v>16</v>
      </c>
      <c r="Q92" s="17"/>
      <c r="R92" s="18" t="s">
        <v>164</v>
      </c>
      <c r="S92" s="19" t="s">
        <v>18</v>
      </c>
      <c r="T92" s="20" t="s">
        <v>19</v>
      </c>
      <c r="U92" s="21" t="s">
        <v>10</v>
      </c>
      <c r="V92" s="19" t="s">
        <v>20</v>
      </c>
      <c r="W92" s="20" t="s">
        <v>21</v>
      </c>
      <c r="X92" s="20" t="s">
        <v>22</v>
      </c>
      <c r="Y92" s="20" t="s">
        <v>23</v>
      </c>
      <c r="Z92" s="20" t="s">
        <v>24</v>
      </c>
      <c r="AA92" s="20" t="s">
        <v>7</v>
      </c>
      <c r="AB92" s="20" t="s">
        <v>9</v>
      </c>
      <c r="AC92" s="20" t="s">
        <v>10</v>
      </c>
      <c r="AD92" s="22"/>
    </row>
    <row r="93" spans="1:30" ht="15" thickBot="1" x14ac:dyDescent="0.35">
      <c r="A93" s="12"/>
      <c r="B93" s="23" t="s">
        <v>165</v>
      </c>
      <c r="C93" s="62">
        <v>6</v>
      </c>
      <c r="D93" s="62">
        <v>0</v>
      </c>
      <c r="E93" s="62">
        <v>0</v>
      </c>
      <c r="F93" s="62">
        <v>0</v>
      </c>
      <c r="G93" s="62">
        <v>0</v>
      </c>
      <c r="H93" s="62">
        <v>0</v>
      </c>
      <c r="I93" s="62">
        <v>0</v>
      </c>
      <c r="J93" s="62">
        <v>1</v>
      </c>
      <c r="K93" s="63">
        <v>0</v>
      </c>
      <c r="L93" s="63">
        <v>0</v>
      </c>
      <c r="M93" s="63">
        <v>0</v>
      </c>
      <c r="N93" s="63">
        <v>0</v>
      </c>
      <c r="O93" s="63"/>
      <c r="P93" s="63"/>
      <c r="Q93" s="17"/>
      <c r="R93" s="26"/>
      <c r="S93" s="27">
        <v>6.26</v>
      </c>
      <c r="T93" s="28" t="s">
        <v>166</v>
      </c>
      <c r="U93" s="29">
        <v>18</v>
      </c>
      <c r="V93" s="27">
        <v>1.65</v>
      </c>
      <c r="W93" s="30" t="s">
        <v>167</v>
      </c>
      <c r="X93" s="31" t="s">
        <v>29</v>
      </c>
      <c r="Y93" s="28" t="s">
        <v>48</v>
      </c>
      <c r="Z93" s="28" t="s">
        <v>48</v>
      </c>
      <c r="AA93" s="28" t="s">
        <v>42</v>
      </c>
      <c r="AB93" s="28" t="s">
        <v>48</v>
      </c>
      <c r="AC93" s="28" t="s">
        <v>30</v>
      </c>
      <c r="AD93" s="22"/>
    </row>
    <row r="94" spans="1:30" x14ac:dyDescent="0.3">
      <c r="A94" s="12"/>
      <c r="B94" s="23" t="s">
        <v>168</v>
      </c>
      <c r="C94" s="62">
        <v>7</v>
      </c>
      <c r="D94" s="62">
        <v>1</v>
      </c>
      <c r="E94" s="62">
        <v>0</v>
      </c>
      <c r="F94" s="62">
        <v>1</v>
      </c>
      <c r="G94" s="62">
        <v>0</v>
      </c>
      <c r="H94" s="62">
        <v>0</v>
      </c>
      <c r="I94" s="62">
        <v>2</v>
      </c>
      <c r="J94" s="62">
        <v>0</v>
      </c>
      <c r="K94" s="63">
        <v>0.14299999999999999</v>
      </c>
      <c r="L94" s="63">
        <v>0.33300000000000002</v>
      </c>
      <c r="M94" s="63">
        <v>0.42899999999999999</v>
      </c>
      <c r="N94" s="63">
        <v>0.76200000000000001</v>
      </c>
      <c r="O94" s="63"/>
      <c r="P94" s="63"/>
      <c r="Q94" s="17"/>
      <c r="R94" s="32"/>
      <c r="S94" s="6" t="s">
        <v>35</v>
      </c>
      <c r="T94" s="7"/>
      <c r="U94" s="7"/>
      <c r="V94" s="7"/>
      <c r="W94" s="8" t="s">
        <v>169</v>
      </c>
      <c r="X94" s="8"/>
      <c r="Y94" s="8"/>
      <c r="Z94" s="8"/>
      <c r="AA94" s="8"/>
      <c r="AB94" s="8"/>
      <c r="AC94" s="9"/>
      <c r="AD94" s="22"/>
    </row>
    <row r="95" spans="1:30" x14ac:dyDescent="0.3">
      <c r="A95" s="12"/>
      <c r="B95" s="23" t="s">
        <v>170</v>
      </c>
      <c r="C95" s="62">
        <v>9</v>
      </c>
      <c r="D95" s="62">
        <v>2</v>
      </c>
      <c r="E95" s="62">
        <v>1</v>
      </c>
      <c r="F95" s="62">
        <v>0</v>
      </c>
      <c r="G95" s="62">
        <v>0</v>
      </c>
      <c r="H95" s="62">
        <v>0</v>
      </c>
      <c r="I95" s="62">
        <v>1</v>
      </c>
      <c r="J95" s="62">
        <v>3</v>
      </c>
      <c r="K95" s="63">
        <v>0.222</v>
      </c>
      <c r="L95" s="63">
        <v>0.3</v>
      </c>
      <c r="M95" s="63">
        <v>0.33300000000000002</v>
      </c>
      <c r="N95" s="63">
        <v>0.63300000000000001</v>
      </c>
      <c r="O95" s="63"/>
      <c r="P95" s="63"/>
      <c r="Q95" s="17"/>
      <c r="R95" s="32"/>
      <c r="S95" s="27">
        <v>4.0599999999999996</v>
      </c>
      <c r="T95" s="28" t="s">
        <v>171</v>
      </c>
      <c r="U95" s="29">
        <v>934</v>
      </c>
      <c r="V95" s="27">
        <v>1.32</v>
      </c>
      <c r="W95" s="20" t="s">
        <v>21</v>
      </c>
      <c r="X95" s="20" t="s">
        <v>22</v>
      </c>
      <c r="Y95" s="20" t="s">
        <v>23</v>
      </c>
      <c r="Z95" s="20" t="s">
        <v>24</v>
      </c>
      <c r="AA95" s="20" t="s">
        <v>7</v>
      </c>
      <c r="AB95" s="20" t="s">
        <v>9</v>
      </c>
      <c r="AC95" s="20" t="s">
        <v>10</v>
      </c>
      <c r="AD95" s="22"/>
    </row>
    <row r="96" spans="1:30" ht="15" thickBot="1" x14ac:dyDescent="0.35">
      <c r="A96" s="12"/>
      <c r="B96" s="23" t="s">
        <v>172</v>
      </c>
      <c r="C96" s="62">
        <v>17</v>
      </c>
      <c r="D96" s="62">
        <v>2</v>
      </c>
      <c r="E96" s="62">
        <v>0</v>
      </c>
      <c r="F96" s="62">
        <v>0</v>
      </c>
      <c r="G96" s="62">
        <v>2</v>
      </c>
      <c r="H96" s="62">
        <v>4</v>
      </c>
      <c r="I96" s="62">
        <v>2</v>
      </c>
      <c r="J96" s="62">
        <v>1</v>
      </c>
      <c r="K96" s="63">
        <v>0.11799999999999999</v>
      </c>
      <c r="L96" s="63">
        <v>0.21099999999999999</v>
      </c>
      <c r="M96" s="63">
        <v>0.47099999999999997</v>
      </c>
      <c r="N96" s="63">
        <v>0.68100000000000005</v>
      </c>
      <c r="O96" s="63"/>
      <c r="P96" s="63"/>
      <c r="Q96" s="17"/>
      <c r="R96" s="32"/>
      <c r="S96" s="33"/>
      <c r="T96" s="26"/>
      <c r="U96" s="34"/>
      <c r="V96" s="33"/>
      <c r="W96" s="30" t="s">
        <v>40</v>
      </c>
      <c r="X96" s="31" t="s">
        <v>87</v>
      </c>
      <c r="Y96" s="28" t="s">
        <v>48</v>
      </c>
      <c r="Z96" s="28" t="s">
        <v>48</v>
      </c>
      <c r="AA96" s="28" t="s">
        <v>33</v>
      </c>
      <c r="AB96" s="28" t="s">
        <v>32</v>
      </c>
      <c r="AC96" s="28" t="s">
        <v>30</v>
      </c>
      <c r="AD96" s="22"/>
    </row>
    <row r="97" spans="1:30" x14ac:dyDescent="0.3">
      <c r="A97" s="12"/>
      <c r="B97" s="23" t="s">
        <v>173</v>
      </c>
      <c r="C97" s="24" t="s">
        <v>26</v>
      </c>
      <c r="D97" s="24" t="s">
        <v>26</v>
      </c>
      <c r="E97" s="24" t="s">
        <v>26</v>
      </c>
      <c r="F97" s="24" t="s">
        <v>26</v>
      </c>
      <c r="G97" s="24" t="s">
        <v>26</v>
      </c>
      <c r="H97" s="24" t="s">
        <v>26</v>
      </c>
      <c r="I97" s="24" t="s">
        <v>26</v>
      </c>
      <c r="J97" s="24" t="s">
        <v>26</v>
      </c>
      <c r="K97" s="25" t="s">
        <v>26</v>
      </c>
      <c r="L97" s="25" t="s">
        <v>26</v>
      </c>
      <c r="M97" s="25" t="s">
        <v>26</v>
      </c>
      <c r="N97" s="25" t="s">
        <v>26</v>
      </c>
      <c r="O97" s="25" t="s">
        <v>26</v>
      </c>
      <c r="P97" s="25" t="s">
        <v>26</v>
      </c>
      <c r="Q97" s="17"/>
      <c r="R97" s="32"/>
      <c r="S97" s="33"/>
      <c r="T97" s="26"/>
      <c r="U97" s="34"/>
      <c r="V97" s="33"/>
      <c r="W97" s="8" t="s">
        <v>174</v>
      </c>
      <c r="X97" s="8"/>
      <c r="Y97" s="8"/>
      <c r="Z97" s="8"/>
      <c r="AA97" s="8"/>
      <c r="AB97" s="8"/>
      <c r="AC97" s="9"/>
      <c r="AD97" s="22"/>
    </row>
    <row r="98" spans="1:30" ht="12" customHeight="1" x14ac:dyDescent="0.3">
      <c r="A98" s="12"/>
      <c r="B98" s="23" t="s">
        <v>175</v>
      </c>
      <c r="C98" s="62">
        <v>12</v>
      </c>
      <c r="D98" s="62">
        <v>1</v>
      </c>
      <c r="E98" s="62">
        <v>1</v>
      </c>
      <c r="F98" s="62">
        <v>0</v>
      </c>
      <c r="G98" s="62">
        <v>0</v>
      </c>
      <c r="H98" s="62">
        <v>0</v>
      </c>
      <c r="I98" s="62">
        <v>0</v>
      </c>
      <c r="J98" s="62">
        <v>6</v>
      </c>
      <c r="K98" s="63">
        <v>8.3000000000000004E-2</v>
      </c>
      <c r="L98" s="63">
        <v>8.3000000000000004E-2</v>
      </c>
      <c r="M98" s="63">
        <v>0.16700000000000001</v>
      </c>
      <c r="N98" s="63">
        <v>0.25</v>
      </c>
      <c r="O98" s="63"/>
      <c r="P98" s="63"/>
      <c r="Q98" s="17"/>
      <c r="R98" s="32"/>
      <c r="S98" s="33"/>
      <c r="T98" s="26"/>
      <c r="U98" s="34"/>
      <c r="V98" s="33"/>
      <c r="W98" s="20" t="s">
        <v>21</v>
      </c>
      <c r="X98" s="20" t="s">
        <v>22</v>
      </c>
      <c r="Y98" s="20" t="s">
        <v>23</v>
      </c>
      <c r="Z98" s="20" t="s">
        <v>24</v>
      </c>
      <c r="AA98" s="20" t="s">
        <v>7</v>
      </c>
      <c r="AB98" s="20" t="s">
        <v>9</v>
      </c>
      <c r="AC98" s="20" t="s">
        <v>10</v>
      </c>
      <c r="AD98" s="22"/>
    </row>
    <row r="99" spans="1:30" x14ac:dyDescent="0.3">
      <c r="A99" s="12"/>
      <c r="B99" s="23" t="s">
        <v>176</v>
      </c>
      <c r="C99" s="64">
        <v>16</v>
      </c>
      <c r="D99" s="64">
        <v>2</v>
      </c>
      <c r="E99" s="64">
        <v>0</v>
      </c>
      <c r="F99" s="64">
        <v>0</v>
      </c>
      <c r="G99" s="64">
        <v>0</v>
      </c>
      <c r="H99" s="64">
        <v>2</v>
      </c>
      <c r="I99" s="64">
        <v>0</v>
      </c>
      <c r="J99" s="64">
        <v>3</v>
      </c>
      <c r="K99" s="25">
        <v>0.125</v>
      </c>
      <c r="L99" s="25">
        <v>0.11799999999999999</v>
      </c>
      <c r="M99" s="25">
        <v>0.125</v>
      </c>
      <c r="N99" s="25">
        <v>0.24299999999999999</v>
      </c>
      <c r="O99" s="63"/>
      <c r="P99" s="63"/>
      <c r="Q99" s="17"/>
      <c r="R99" s="32"/>
      <c r="S99" s="33"/>
      <c r="T99" s="26"/>
      <c r="U99" s="34"/>
      <c r="V99" s="33"/>
      <c r="W99" s="30" t="s">
        <v>177</v>
      </c>
      <c r="X99" s="31" t="s">
        <v>48</v>
      </c>
      <c r="Y99" s="28" t="s">
        <v>42</v>
      </c>
      <c r="Z99" s="28" t="s">
        <v>42</v>
      </c>
      <c r="AA99" s="28" t="s">
        <v>42</v>
      </c>
      <c r="AB99" s="28" t="s">
        <v>31</v>
      </c>
      <c r="AC99" s="28" t="s">
        <v>87</v>
      </c>
      <c r="AD99" s="22"/>
    </row>
    <row r="100" spans="1:30" x14ac:dyDescent="0.3">
      <c r="A100" s="12"/>
      <c r="B100" s="23" t="s">
        <v>178</v>
      </c>
      <c r="C100" s="24" t="s">
        <v>26</v>
      </c>
      <c r="D100" s="24" t="s">
        <v>26</v>
      </c>
      <c r="E100" s="24" t="s">
        <v>26</v>
      </c>
      <c r="F100" s="24" t="s">
        <v>26</v>
      </c>
      <c r="G100" s="24" t="s">
        <v>26</v>
      </c>
      <c r="H100" s="24" t="s">
        <v>26</v>
      </c>
      <c r="I100" s="24" t="s">
        <v>26</v>
      </c>
      <c r="J100" s="24" t="s">
        <v>26</v>
      </c>
      <c r="K100" s="25" t="s">
        <v>26</v>
      </c>
      <c r="L100" s="25" t="s">
        <v>26</v>
      </c>
      <c r="M100" s="25" t="s">
        <v>26</v>
      </c>
      <c r="N100" s="25" t="s">
        <v>26</v>
      </c>
      <c r="O100" s="25" t="s">
        <v>26</v>
      </c>
      <c r="P100" s="25" t="s">
        <v>26</v>
      </c>
      <c r="Q100" s="17"/>
      <c r="R100" s="32"/>
      <c r="S100" s="33"/>
      <c r="T100" s="26"/>
      <c r="U100" s="34"/>
      <c r="V100" s="33"/>
      <c r="W100" s="33"/>
      <c r="X100" s="33"/>
      <c r="Y100" s="33"/>
      <c r="Z100" s="33"/>
      <c r="AA100" s="33"/>
      <c r="AB100" s="33"/>
      <c r="AC100" s="33"/>
      <c r="AD100" s="22"/>
    </row>
    <row r="101" spans="1:30" x14ac:dyDescent="0.3">
      <c r="A101" s="12"/>
      <c r="B101" s="23" t="s">
        <v>179</v>
      </c>
      <c r="C101" s="64">
        <v>5</v>
      </c>
      <c r="D101" s="62">
        <v>1</v>
      </c>
      <c r="E101" s="62">
        <v>1</v>
      </c>
      <c r="F101" s="62">
        <v>0</v>
      </c>
      <c r="G101" s="62">
        <v>0</v>
      </c>
      <c r="H101" s="62">
        <v>0</v>
      </c>
      <c r="I101" s="62">
        <v>0</v>
      </c>
      <c r="J101" s="62">
        <v>1</v>
      </c>
      <c r="K101" s="63">
        <v>0.2</v>
      </c>
      <c r="L101" s="63">
        <v>0.2</v>
      </c>
      <c r="M101" s="63">
        <v>0.4</v>
      </c>
      <c r="N101" s="63">
        <v>0.6</v>
      </c>
      <c r="O101" s="63"/>
      <c r="P101" s="63"/>
      <c r="Q101" s="17"/>
      <c r="R101" s="32"/>
      <c r="S101" s="33"/>
      <c r="T101" s="26"/>
      <c r="U101" s="34"/>
      <c r="V101" s="33"/>
      <c r="W101" s="33"/>
      <c r="X101" s="33"/>
      <c r="Y101" s="33"/>
      <c r="Z101" s="33"/>
      <c r="AA101" s="33"/>
      <c r="AB101" s="33"/>
      <c r="AC101" s="33"/>
      <c r="AD101" s="22"/>
    </row>
    <row r="102" spans="1:30" ht="15" thickBot="1" x14ac:dyDescent="0.35">
      <c r="A102" s="12"/>
      <c r="B102" s="35"/>
      <c r="C102" s="36">
        <f t="shared" ref="C102:J102" si="7">SUM(C92:C101)</f>
        <v>72</v>
      </c>
      <c r="D102" s="36">
        <f t="shared" si="7"/>
        <v>9</v>
      </c>
      <c r="E102" s="36">
        <f t="shared" si="7"/>
        <v>3</v>
      </c>
      <c r="F102" s="36">
        <f t="shared" si="7"/>
        <v>1</v>
      </c>
      <c r="G102" s="36">
        <f t="shared" si="7"/>
        <v>2</v>
      </c>
      <c r="H102" s="36">
        <f t="shared" si="7"/>
        <v>6</v>
      </c>
      <c r="I102" s="36">
        <f t="shared" si="7"/>
        <v>5</v>
      </c>
      <c r="J102" s="36">
        <f t="shared" si="7"/>
        <v>15</v>
      </c>
      <c r="K102" s="37">
        <f>D102/C102</f>
        <v>0.125</v>
      </c>
      <c r="L102" s="38">
        <f>AVERAGE(L92:L101)</f>
        <v>0.17785714285714285</v>
      </c>
      <c r="M102" s="38">
        <f>AVERAGE(M92:M101)</f>
        <v>0.27500000000000002</v>
      </c>
      <c r="N102" s="38">
        <f>AVERAGE(N92:N101)</f>
        <v>0.45271428571428574</v>
      </c>
      <c r="O102" s="39" t="e">
        <f>AVERAGE(O94:O101)</f>
        <v>#DIV/0!</v>
      </c>
      <c r="P102" s="39" t="e">
        <f>AVERAGE(P94:P101)</f>
        <v>#DIV/0!</v>
      </c>
      <c r="Q102" s="17"/>
      <c r="R102" s="32"/>
      <c r="S102" s="33"/>
      <c r="T102" s="32"/>
      <c r="U102" s="34"/>
      <c r="V102" s="41"/>
      <c r="W102" s="41"/>
      <c r="X102" s="41"/>
      <c r="Y102" s="41"/>
      <c r="Z102" s="41"/>
      <c r="AA102" s="41"/>
      <c r="AB102" s="33"/>
      <c r="AC102" s="33"/>
      <c r="AD102" s="22"/>
    </row>
    <row r="103" spans="1:30" ht="25.8" thickTop="1" thickBot="1" x14ac:dyDescent="0.35">
      <c r="A103" s="12"/>
      <c r="B103" s="48"/>
      <c r="C103" s="49"/>
      <c r="D103" s="49"/>
      <c r="E103" s="49"/>
      <c r="F103" s="49"/>
      <c r="G103" s="49"/>
      <c r="H103" s="49"/>
      <c r="I103" s="49"/>
      <c r="J103" s="49"/>
      <c r="K103" s="50"/>
      <c r="L103" s="47" t="s">
        <v>74</v>
      </c>
      <c r="M103" s="47" t="s">
        <v>74</v>
      </c>
      <c r="N103" s="47" t="s">
        <v>74</v>
      </c>
      <c r="O103" s="50"/>
      <c r="P103" s="50"/>
      <c r="Q103" s="17"/>
      <c r="R103" s="51"/>
      <c r="S103" s="33"/>
      <c r="T103" s="26"/>
      <c r="U103" s="34"/>
      <c r="V103" s="33"/>
      <c r="W103" s="26"/>
      <c r="X103" s="26"/>
      <c r="Y103" s="26"/>
      <c r="Z103" s="26"/>
      <c r="AA103" s="26"/>
      <c r="AB103" s="26"/>
      <c r="AC103" s="26"/>
      <c r="AD103" s="22"/>
    </row>
    <row r="104" spans="1:30" ht="15" thickBot="1" x14ac:dyDescent="0.35">
      <c r="A104" s="52"/>
      <c r="B104" s="53"/>
      <c r="C104" s="54"/>
      <c r="D104" s="54"/>
      <c r="E104" s="54"/>
      <c r="F104" s="54"/>
      <c r="G104" s="54"/>
      <c r="H104" s="54"/>
      <c r="I104" s="54"/>
      <c r="J104" s="54"/>
      <c r="K104" s="55"/>
      <c r="L104" s="55"/>
      <c r="M104" s="55"/>
      <c r="N104" s="55"/>
      <c r="O104" s="55"/>
      <c r="P104" s="55"/>
      <c r="Q104" s="56"/>
      <c r="R104" s="53"/>
      <c r="S104" s="57"/>
      <c r="T104" s="58"/>
      <c r="U104" s="59"/>
      <c r="V104" s="57"/>
      <c r="W104" s="58"/>
      <c r="X104" s="58"/>
      <c r="Y104" s="58"/>
      <c r="Z104" s="58"/>
      <c r="AA104" s="58"/>
      <c r="AB104" s="58"/>
      <c r="AC104" s="60"/>
      <c r="AD104" s="61"/>
    </row>
    <row r="105" spans="1:30" ht="15" thickBot="1" x14ac:dyDescent="0.35">
      <c r="A105" s="1"/>
      <c r="B105" s="2"/>
      <c r="C105" s="3"/>
      <c r="D105" s="3"/>
      <c r="E105" s="3"/>
      <c r="F105" s="3"/>
      <c r="G105" s="3"/>
      <c r="H105" s="3"/>
      <c r="I105" s="3"/>
      <c r="J105" s="3"/>
      <c r="K105" s="4"/>
      <c r="L105" s="4"/>
      <c r="M105" s="4"/>
      <c r="N105" s="4"/>
      <c r="O105" s="4"/>
      <c r="P105" s="4"/>
      <c r="Q105" s="5"/>
      <c r="R105" s="2"/>
      <c r="S105" s="6" t="s">
        <v>0</v>
      </c>
      <c r="T105" s="7"/>
      <c r="U105" s="7"/>
      <c r="V105" s="7"/>
      <c r="W105" s="8" t="s">
        <v>180</v>
      </c>
      <c r="X105" s="8"/>
      <c r="Y105" s="8"/>
      <c r="Z105" s="8"/>
      <c r="AA105" s="8"/>
      <c r="AB105" s="8"/>
      <c r="AC105" s="9"/>
      <c r="AD105" s="10"/>
    </row>
    <row r="106" spans="1:30" x14ac:dyDescent="0.3">
      <c r="A106" s="12"/>
      <c r="B106" s="13" t="s">
        <v>181</v>
      </c>
      <c r="C106" s="14" t="s">
        <v>3</v>
      </c>
      <c r="D106" s="14" t="s">
        <v>4</v>
      </c>
      <c r="E106" s="14" t="s">
        <v>5</v>
      </c>
      <c r="F106" s="14" t="s">
        <v>6</v>
      </c>
      <c r="G106" s="14" t="s">
        <v>7</v>
      </c>
      <c r="H106" s="14" t="s">
        <v>8</v>
      </c>
      <c r="I106" s="14" t="s">
        <v>9</v>
      </c>
      <c r="J106" s="14" t="s">
        <v>10</v>
      </c>
      <c r="K106" s="15" t="s">
        <v>11</v>
      </c>
      <c r="L106" s="15" t="s">
        <v>12</v>
      </c>
      <c r="M106" s="15" t="s">
        <v>13</v>
      </c>
      <c r="N106" s="15" t="s">
        <v>14</v>
      </c>
      <c r="O106" s="16" t="s">
        <v>15</v>
      </c>
      <c r="P106" s="16" t="s">
        <v>16</v>
      </c>
      <c r="Q106" s="17"/>
      <c r="R106" s="18" t="s">
        <v>182</v>
      </c>
      <c r="S106" s="19" t="s">
        <v>18</v>
      </c>
      <c r="T106" s="20" t="s">
        <v>19</v>
      </c>
      <c r="U106" s="21" t="s">
        <v>10</v>
      </c>
      <c r="V106" s="19" t="s">
        <v>20</v>
      </c>
      <c r="W106" s="20" t="s">
        <v>21</v>
      </c>
      <c r="X106" s="20" t="s">
        <v>22</v>
      </c>
      <c r="Y106" s="20" t="s">
        <v>23</v>
      </c>
      <c r="Z106" s="20" t="s">
        <v>24</v>
      </c>
      <c r="AA106" s="20" t="s">
        <v>7</v>
      </c>
      <c r="AB106" s="20" t="s">
        <v>9</v>
      </c>
      <c r="AC106" s="20" t="s">
        <v>10</v>
      </c>
      <c r="AD106" s="22"/>
    </row>
    <row r="107" spans="1:30" ht="15" thickBot="1" x14ac:dyDescent="0.35">
      <c r="A107" s="12"/>
      <c r="B107" s="23" t="s">
        <v>183</v>
      </c>
      <c r="C107" s="24" t="s">
        <v>26</v>
      </c>
      <c r="D107" s="24" t="s">
        <v>26</v>
      </c>
      <c r="E107" s="24" t="s">
        <v>26</v>
      </c>
      <c r="F107" s="24" t="s">
        <v>26</v>
      </c>
      <c r="G107" s="24" t="s">
        <v>26</v>
      </c>
      <c r="H107" s="24" t="s">
        <v>26</v>
      </c>
      <c r="I107" s="24" t="s">
        <v>26</v>
      </c>
      <c r="J107" s="24" t="s">
        <v>26</v>
      </c>
      <c r="K107" s="25" t="s">
        <v>26</v>
      </c>
      <c r="L107" s="25" t="s">
        <v>26</v>
      </c>
      <c r="M107" s="25" t="s">
        <v>26</v>
      </c>
      <c r="N107" s="25" t="s">
        <v>26</v>
      </c>
      <c r="O107" s="25" t="s">
        <v>26</v>
      </c>
      <c r="P107" s="25" t="s">
        <v>26</v>
      </c>
      <c r="Q107" s="17"/>
      <c r="R107" s="26"/>
      <c r="S107" s="27">
        <v>7.04</v>
      </c>
      <c r="T107" s="28" t="s">
        <v>42</v>
      </c>
      <c r="U107" s="29">
        <v>13</v>
      </c>
      <c r="V107" s="27">
        <v>2.09</v>
      </c>
      <c r="W107" s="30" t="s">
        <v>184</v>
      </c>
      <c r="X107" s="31" t="s">
        <v>81</v>
      </c>
      <c r="Y107" s="28" t="s">
        <v>185</v>
      </c>
      <c r="Z107" s="28" t="s">
        <v>186</v>
      </c>
      <c r="AA107" s="28" t="s">
        <v>31</v>
      </c>
      <c r="AB107" s="28" t="s">
        <v>186</v>
      </c>
      <c r="AC107" s="28" t="s">
        <v>48</v>
      </c>
      <c r="AD107" s="22"/>
    </row>
    <row r="108" spans="1:30" x14ac:dyDescent="0.3">
      <c r="A108" s="12"/>
      <c r="B108" s="23" t="s">
        <v>187</v>
      </c>
      <c r="C108" s="24" t="s">
        <v>26</v>
      </c>
      <c r="D108" s="24" t="s">
        <v>26</v>
      </c>
      <c r="E108" s="24" t="s">
        <v>26</v>
      </c>
      <c r="F108" s="24" t="s">
        <v>26</v>
      </c>
      <c r="G108" s="24" t="s">
        <v>26</v>
      </c>
      <c r="H108" s="24" t="s">
        <v>26</v>
      </c>
      <c r="I108" s="24" t="s">
        <v>26</v>
      </c>
      <c r="J108" s="24" t="s">
        <v>26</v>
      </c>
      <c r="K108" s="25" t="s">
        <v>26</v>
      </c>
      <c r="L108" s="25" t="s">
        <v>26</v>
      </c>
      <c r="M108" s="25" t="s">
        <v>26</v>
      </c>
      <c r="N108" s="25" t="s">
        <v>26</v>
      </c>
      <c r="O108" s="25" t="s">
        <v>26</v>
      </c>
      <c r="P108" s="25" t="s">
        <v>26</v>
      </c>
      <c r="Q108" s="17"/>
      <c r="R108" s="32"/>
      <c r="S108" s="6" t="s">
        <v>35</v>
      </c>
      <c r="T108" s="7"/>
      <c r="U108" s="7"/>
      <c r="V108" s="7"/>
      <c r="W108" s="8" t="s">
        <v>188</v>
      </c>
      <c r="X108" s="8"/>
      <c r="Y108" s="8"/>
      <c r="Z108" s="8"/>
      <c r="AA108" s="8"/>
      <c r="AB108" s="8"/>
      <c r="AC108" s="9"/>
      <c r="AD108" s="22"/>
    </row>
    <row r="109" spans="1:30" x14ac:dyDescent="0.3">
      <c r="A109" s="12"/>
      <c r="B109" s="23" t="s">
        <v>189</v>
      </c>
      <c r="C109" s="24" t="s">
        <v>26</v>
      </c>
      <c r="D109" s="24" t="s">
        <v>26</v>
      </c>
      <c r="E109" s="24" t="s">
        <v>26</v>
      </c>
      <c r="F109" s="24" t="s">
        <v>26</v>
      </c>
      <c r="G109" s="24" t="s">
        <v>26</v>
      </c>
      <c r="H109" s="24" t="s">
        <v>26</v>
      </c>
      <c r="I109" s="24" t="s">
        <v>26</v>
      </c>
      <c r="J109" s="24" t="s">
        <v>26</v>
      </c>
      <c r="K109" s="25" t="s">
        <v>26</v>
      </c>
      <c r="L109" s="25" t="s">
        <v>26</v>
      </c>
      <c r="M109" s="25" t="s">
        <v>26</v>
      </c>
      <c r="N109" s="25" t="s">
        <v>26</v>
      </c>
      <c r="O109" s="25" t="s">
        <v>26</v>
      </c>
      <c r="P109" s="25" t="s">
        <v>26</v>
      </c>
      <c r="Q109" s="17"/>
      <c r="R109" s="32"/>
      <c r="S109" s="27">
        <v>7.04</v>
      </c>
      <c r="T109" s="28" t="s">
        <v>42</v>
      </c>
      <c r="U109" s="29">
        <v>13</v>
      </c>
      <c r="V109" s="27">
        <v>2.09</v>
      </c>
      <c r="W109" s="20" t="s">
        <v>21</v>
      </c>
      <c r="X109" s="20" t="s">
        <v>22</v>
      </c>
      <c r="Y109" s="20" t="s">
        <v>23</v>
      </c>
      <c r="Z109" s="20" t="s">
        <v>24</v>
      </c>
      <c r="AA109" s="20" t="s">
        <v>7</v>
      </c>
      <c r="AB109" s="20" t="s">
        <v>9</v>
      </c>
      <c r="AC109" s="20" t="s">
        <v>10</v>
      </c>
      <c r="AD109" s="22"/>
    </row>
    <row r="110" spans="1:30" ht="15" thickBot="1" x14ac:dyDescent="0.35">
      <c r="A110" s="12"/>
      <c r="B110" s="23" t="s">
        <v>190</v>
      </c>
      <c r="C110" s="62">
        <v>25</v>
      </c>
      <c r="D110" s="62">
        <v>5</v>
      </c>
      <c r="E110" s="62">
        <v>0</v>
      </c>
      <c r="F110" s="62">
        <v>0</v>
      </c>
      <c r="G110" s="62">
        <v>3</v>
      </c>
      <c r="H110" s="62">
        <v>7</v>
      </c>
      <c r="I110" s="62">
        <v>2</v>
      </c>
      <c r="J110" s="62">
        <v>11</v>
      </c>
      <c r="K110" s="63">
        <v>0.2</v>
      </c>
      <c r="L110" s="63">
        <v>0.25900000000000001</v>
      </c>
      <c r="M110" s="63">
        <v>0.56000000000000005</v>
      </c>
      <c r="N110" s="63">
        <v>0.81899999999999995</v>
      </c>
      <c r="O110" s="63"/>
      <c r="P110" s="63"/>
      <c r="Q110" s="17"/>
      <c r="R110" s="32"/>
      <c r="S110" s="33"/>
      <c r="T110" s="26"/>
      <c r="U110" s="34"/>
      <c r="V110" s="33"/>
      <c r="W110" s="30"/>
      <c r="X110" s="31"/>
      <c r="Y110" s="28"/>
      <c r="Z110" s="28"/>
      <c r="AA110" s="28"/>
      <c r="AB110" s="28"/>
      <c r="AC110" s="28"/>
      <c r="AD110" s="22"/>
    </row>
    <row r="111" spans="1:30" x14ac:dyDescent="0.3">
      <c r="A111" s="12"/>
      <c r="B111" s="23" t="s">
        <v>191</v>
      </c>
      <c r="C111" s="62">
        <v>15</v>
      </c>
      <c r="D111" s="62">
        <v>3</v>
      </c>
      <c r="E111" s="62">
        <v>0</v>
      </c>
      <c r="F111" s="62">
        <v>0</v>
      </c>
      <c r="G111" s="62">
        <v>1</v>
      </c>
      <c r="H111" s="62">
        <v>1</v>
      </c>
      <c r="I111" s="62">
        <v>0</v>
      </c>
      <c r="J111" s="62">
        <v>4</v>
      </c>
      <c r="K111" s="63">
        <v>0.2</v>
      </c>
      <c r="L111" s="63">
        <v>0.2</v>
      </c>
      <c r="M111" s="63">
        <v>0.4</v>
      </c>
      <c r="N111" s="63">
        <v>0.6</v>
      </c>
      <c r="O111" s="63"/>
      <c r="P111" s="63"/>
      <c r="Q111" s="17"/>
      <c r="R111" s="32"/>
      <c r="S111" s="33"/>
      <c r="T111" s="26"/>
      <c r="U111" s="34"/>
      <c r="V111" s="33"/>
      <c r="W111" s="8" t="s">
        <v>188</v>
      </c>
      <c r="X111" s="8"/>
      <c r="Y111" s="8"/>
      <c r="Z111" s="8"/>
      <c r="AA111" s="8"/>
      <c r="AB111" s="8"/>
      <c r="AC111" s="9"/>
      <c r="AD111" s="22"/>
    </row>
    <row r="112" spans="1:30" x14ac:dyDescent="0.3">
      <c r="A112" s="12"/>
      <c r="B112" s="23" t="s">
        <v>192</v>
      </c>
      <c r="C112" s="62">
        <v>58</v>
      </c>
      <c r="D112" s="62">
        <v>14</v>
      </c>
      <c r="E112" s="62">
        <v>1</v>
      </c>
      <c r="F112" s="62">
        <v>0</v>
      </c>
      <c r="G112" s="62">
        <v>1</v>
      </c>
      <c r="H112" s="62">
        <v>3</v>
      </c>
      <c r="I112" s="62">
        <v>2</v>
      </c>
      <c r="J112" s="62">
        <v>9</v>
      </c>
      <c r="K112" s="63">
        <v>0.24099999999999999</v>
      </c>
      <c r="L112" s="63">
        <v>0.26700000000000002</v>
      </c>
      <c r="M112" s="63">
        <v>0.31</v>
      </c>
      <c r="N112" s="63">
        <v>0.57699999999999996</v>
      </c>
      <c r="O112" s="63"/>
      <c r="P112" s="63"/>
      <c r="Q112" s="17"/>
      <c r="R112" s="32"/>
      <c r="S112" s="26"/>
      <c r="T112" s="32"/>
      <c r="U112" s="34"/>
      <c r="V112" s="33"/>
      <c r="W112" s="20" t="s">
        <v>21</v>
      </c>
      <c r="X112" s="20" t="s">
        <v>22</v>
      </c>
      <c r="Y112" s="20" t="s">
        <v>23</v>
      </c>
      <c r="Z112" s="20" t="s">
        <v>24</v>
      </c>
      <c r="AA112" s="20" t="s">
        <v>7</v>
      </c>
      <c r="AB112" s="20" t="s">
        <v>9</v>
      </c>
      <c r="AC112" s="20" t="s">
        <v>10</v>
      </c>
      <c r="AD112" s="22"/>
    </row>
    <row r="113" spans="1:30" x14ac:dyDescent="0.3">
      <c r="A113" s="12"/>
      <c r="B113" s="23" t="s">
        <v>193</v>
      </c>
      <c r="C113" s="62">
        <v>21</v>
      </c>
      <c r="D113" s="62">
        <v>4</v>
      </c>
      <c r="E113" s="62">
        <v>0</v>
      </c>
      <c r="F113" s="62">
        <v>0</v>
      </c>
      <c r="G113" s="62">
        <v>2</v>
      </c>
      <c r="H113" s="62">
        <v>3</v>
      </c>
      <c r="I113" s="62">
        <v>1</v>
      </c>
      <c r="J113" s="62">
        <v>8</v>
      </c>
      <c r="K113" s="63">
        <v>0.19</v>
      </c>
      <c r="L113" s="63">
        <v>0.22700000000000001</v>
      </c>
      <c r="M113" s="63">
        <v>0.47599999999999998</v>
      </c>
      <c r="N113" s="63">
        <v>0.70299999999999996</v>
      </c>
      <c r="O113" s="63"/>
      <c r="P113" s="63"/>
      <c r="Q113" s="17"/>
      <c r="R113" s="32"/>
      <c r="S113" s="33"/>
      <c r="T113" s="26"/>
      <c r="U113" s="34"/>
      <c r="V113" s="33"/>
      <c r="W113" s="30"/>
      <c r="X113" s="31"/>
      <c r="Y113" s="28"/>
      <c r="Z113" s="28"/>
      <c r="AA113" s="28"/>
      <c r="AB113" s="28"/>
      <c r="AC113" s="28"/>
      <c r="AD113" s="22"/>
    </row>
    <row r="114" spans="1:30" x14ac:dyDescent="0.3">
      <c r="A114" s="12"/>
      <c r="B114" s="23" t="s">
        <v>194</v>
      </c>
      <c r="C114" s="62">
        <v>10</v>
      </c>
      <c r="D114" s="62">
        <v>3</v>
      </c>
      <c r="E114" s="62">
        <v>0</v>
      </c>
      <c r="F114" s="62">
        <v>0</v>
      </c>
      <c r="G114" s="62">
        <v>2</v>
      </c>
      <c r="H114" s="62">
        <v>2</v>
      </c>
      <c r="I114" s="62">
        <v>2</v>
      </c>
      <c r="J114" s="62">
        <v>3</v>
      </c>
      <c r="K114" s="63">
        <v>0.3</v>
      </c>
      <c r="L114" s="63">
        <v>0.41699999999999998</v>
      </c>
      <c r="M114" s="63">
        <v>0.9</v>
      </c>
      <c r="N114" s="63">
        <v>1.3169999999999999</v>
      </c>
      <c r="O114" s="63"/>
      <c r="P114" s="63"/>
      <c r="Q114" s="17"/>
      <c r="R114" s="32"/>
      <c r="S114" s="33"/>
      <c r="T114" s="26"/>
      <c r="U114" s="34"/>
      <c r="V114" s="33"/>
      <c r="W114" s="33"/>
      <c r="X114" s="33"/>
      <c r="Y114" s="33"/>
      <c r="Z114" s="33"/>
      <c r="AA114" s="33"/>
      <c r="AB114" s="33"/>
      <c r="AC114" s="33"/>
      <c r="AD114" s="22"/>
    </row>
    <row r="115" spans="1:30" x14ac:dyDescent="0.3">
      <c r="A115" s="12"/>
      <c r="B115" s="23" t="s">
        <v>195</v>
      </c>
      <c r="C115" s="24" t="s">
        <v>26</v>
      </c>
      <c r="D115" s="24" t="s">
        <v>26</v>
      </c>
      <c r="E115" s="24" t="s">
        <v>26</v>
      </c>
      <c r="F115" s="24" t="s">
        <v>26</v>
      </c>
      <c r="G115" s="24" t="s">
        <v>26</v>
      </c>
      <c r="H115" s="24" t="s">
        <v>26</v>
      </c>
      <c r="I115" s="24" t="s">
        <v>26</v>
      </c>
      <c r="J115" s="24" t="s">
        <v>26</v>
      </c>
      <c r="K115" s="25" t="s">
        <v>26</v>
      </c>
      <c r="L115" s="25" t="s">
        <v>26</v>
      </c>
      <c r="M115" s="25" t="s">
        <v>26</v>
      </c>
      <c r="N115" s="25" t="s">
        <v>26</v>
      </c>
      <c r="O115" s="25" t="s">
        <v>26</v>
      </c>
      <c r="P115" s="25" t="s">
        <v>26</v>
      </c>
      <c r="Q115" s="17"/>
      <c r="R115" s="32"/>
      <c r="S115" s="33"/>
      <c r="T115" s="26"/>
      <c r="U115" s="34"/>
      <c r="V115" s="33"/>
      <c r="W115" s="33"/>
      <c r="X115" s="33"/>
      <c r="Y115" s="33"/>
      <c r="Z115" s="33"/>
      <c r="AA115" s="33"/>
      <c r="AB115" s="33"/>
      <c r="AC115" s="33"/>
      <c r="AD115" s="22"/>
    </row>
    <row r="116" spans="1:30" ht="15" thickBot="1" x14ac:dyDescent="0.35">
      <c r="A116" s="12"/>
      <c r="B116" s="35"/>
      <c r="C116" s="36">
        <f t="shared" ref="C116:J116" si="8">SUM(C106:C115)</f>
        <v>129</v>
      </c>
      <c r="D116" s="36">
        <f t="shared" si="8"/>
        <v>29</v>
      </c>
      <c r="E116" s="36">
        <f t="shared" si="8"/>
        <v>1</v>
      </c>
      <c r="F116" s="36">
        <f t="shared" si="8"/>
        <v>0</v>
      </c>
      <c r="G116" s="36">
        <f t="shared" si="8"/>
        <v>9</v>
      </c>
      <c r="H116" s="36">
        <f t="shared" si="8"/>
        <v>16</v>
      </c>
      <c r="I116" s="36">
        <f t="shared" si="8"/>
        <v>7</v>
      </c>
      <c r="J116" s="36">
        <f t="shared" si="8"/>
        <v>35</v>
      </c>
      <c r="K116" s="37">
        <f>D116/C116</f>
        <v>0.22480620155038761</v>
      </c>
      <c r="L116" s="38">
        <f>AVERAGE(L106:L115)</f>
        <v>0.27399999999999997</v>
      </c>
      <c r="M116" s="38">
        <f>AVERAGE(M106:M115)</f>
        <v>0.5292</v>
      </c>
      <c r="N116" s="38">
        <f>AVERAGE(N106:N115)</f>
        <v>0.80320000000000003</v>
      </c>
      <c r="O116" s="39" t="e">
        <f>AVERAGE(O108:O115)</f>
        <v>#DIV/0!</v>
      </c>
      <c r="P116" s="39" t="e">
        <f>AVERAGE(P108:P115)</f>
        <v>#DIV/0!</v>
      </c>
      <c r="Q116" s="17"/>
      <c r="R116" s="40"/>
      <c r="S116" s="41"/>
      <c r="T116" s="42"/>
      <c r="U116" s="43"/>
      <c r="V116" s="41"/>
      <c r="W116" s="41"/>
      <c r="X116" s="41"/>
      <c r="Y116" s="41"/>
      <c r="Z116" s="41"/>
      <c r="AA116" s="41"/>
      <c r="AB116" s="33"/>
      <c r="AC116" s="33"/>
      <c r="AD116" s="22"/>
    </row>
    <row r="117" spans="1:30" ht="15.6" thickTop="1" thickBot="1" x14ac:dyDescent="0.35">
      <c r="A117" s="12"/>
      <c r="B117" s="44"/>
      <c r="C117" s="45"/>
      <c r="D117" s="45"/>
      <c r="E117" s="45"/>
      <c r="F117" s="45"/>
      <c r="G117" s="45"/>
      <c r="H117" s="45"/>
      <c r="I117" s="45"/>
      <c r="J117" s="45"/>
      <c r="K117" s="46"/>
      <c r="L117" s="47"/>
      <c r="M117" s="47"/>
      <c r="N117" s="47"/>
      <c r="O117" s="46"/>
      <c r="P117" s="46"/>
      <c r="Q117" s="17"/>
      <c r="R117" s="40"/>
      <c r="S117" s="6" t="s">
        <v>0</v>
      </c>
      <c r="T117" s="7"/>
      <c r="U117" s="7"/>
      <c r="V117" s="7"/>
      <c r="W117" s="8" t="s">
        <v>196</v>
      </c>
      <c r="X117" s="8"/>
      <c r="Y117" s="8"/>
      <c r="Z117" s="8"/>
      <c r="AA117" s="8"/>
      <c r="AB117" s="8"/>
      <c r="AC117" s="9"/>
      <c r="AD117" s="22"/>
    </row>
    <row r="118" spans="1:30" x14ac:dyDescent="0.3">
      <c r="A118" s="12"/>
      <c r="B118" s="13" t="s">
        <v>197</v>
      </c>
      <c r="C118" s="14" t="s">
        <v>3</v>
      </c>
      <c r="D118" s="14" t="s">
        <v>4</v>
      </c>
      <c r="E118" s="14" t="s">
        <v>5</v>
      </c>
      <c r="F118" s="14" t="s">
        <v>6</v>
      </c>
      <c r="G118" s="14" t="s">
        <v>7</v>
      </c>
      <c r="H118" s="14" t="s">
        <v>8</v>
      </c>
      <c r="I118" s="14" t="s">
        <v>9</v>
      </c>
      <c r="J118" s="14" t="s">
        <v>10</v>
      </c>
      <c r="K118" s="15" t="s">
        <v>11</v>
      </c>
      <c r="L118" s="15" t="s">
        <v>12</v>
      </c>
      <c r="M118" s="15" t="s">
        <v>13</v>
      </c>
      <c r="N118" s="15" t="s">
        <v>14</v>
      </c>
      <c r="O118" s="16" t="s">
        <v>15</v>
      </c>
      <c r="P118" s="16" t="s">
        <v>16</v>
      </c>
      <c r="Q118" s="17"/>
      <c r="R118" s="18" t="s">
        <v>198</v>
      </c>
      <c r="S118" s="19" t="s">
        <v>18</v>
      </c>
      <c r="T118" s="20" t="s">
        <v>19</v>
      </c>
      <c r="U118" s="21" t="s">
        <v>10</v>
      </c>
      <c r="V118" s="19" t="s">
        <v>20</v>
      </c>
      <c r="W118" s="20" t="s">
        <v>21</v>
      </c>
      <c r="X118" s="20" t="s">
        <v>22</v>
      </c>
      <c r="Y118" s="20" t="s">
        <v>23</v>
      </c>
      <c r="Z118" s="20" t="s">
        <v>24</v>
      </c>
      <c r="AA118" s="20" t="s">
        <v>7</v>
      </c>
      <c r="AB118" s="20" t="s">
        <v>9</v>
      </c>
      <c r="AC118" s="20" t="s">
        <v>10</v>
      </c>
      <c r="AD118" s="22"/>
    </row>
    <row r="119" spans="1:30" ht="15" thickBot="1" x14ac:dyDescent="0.35">
      <c r="A119" s="12"/>
      <c r="B119" s="23" t="s">
        <v>199</v>
      </c>
      <c r="C119" s="24" t="s">
        <v>26</v>
      </c>
      <c r="D119" s="24" t="s">
        <v>26</v>
      </c>
      <c r="E119" s="24" t="s">
        <v>26</v>
      </c>
      <c r="F119" s="24" t="s">
        <v>26</v>
      </c>
      <c r="G119" s="24" t="s">
        <v>26</v>
      </c>
      <c r="H119" s="24" t="s">
        <v>26</v>
      </c>
      <c r="I119" s="24" t="s">
        <v>26</v>
      </c>
      <c r="J119" s="24" t="s">
        <v>26</v>
      </c>
      <c r="K119" s="25" t="s">
        <v>26</v>
      </c>
      <c r="L119" s="25" t="s">
        <v>26</v>
      </c>
      <c r="M119" s="25" t="s">
        <v>26</v>
      </c>
      <c r="N119" s="25" t="s">
        <v>26</v>
      </c>
      <c r="O119" s="25" t="s">
        <v>26</v>
      </c>
      <c r="P119" s="25" t="s">
        <v>26</v>
      </c>
      <c r="Q119" s="17"/>
      <c r="R119" s="26"/>
      <c r="S119" s="27">
        <v>2.08</v>
      </c>
      <c r="T119" s="28" t="s">
        <v>200</v>
      </c>
      <c r="U119" s="29">
        <v>20</v>
      </c>
      <c r="V119" s="27">
        <v>1.35</v>
      </c>
      <c r="W119" s="30" t="s">
        <v>149</v>
      </c>
      <c r="X119" s="31" t="s">
        <v>87</v>
      </c>
      <c r="Y119" s="28" t="s">
        <v>32</v>
      </c>
      <c r="Z119" s="28" t="s">
        <v>42</v>
      </c>
      <c r="AA119" s="28" t="s">
        <v>42</v>
      </c>
      <c r="AB119" s="28" t="s">
        <v>30</v>
      </c>
      <c r="AC119" s="28" t="s">
        <v>29</v>
      </c>
      <c r="AD119" s="22"/>
    </row>
    <row r="120" spans="1:30" x14ac:dyDescent="0.3">
      <c r="A120" s="12"/>
      <c r="B120" s="23" t="s">
        <v>201</v>
      </c>
      <c r="C120" s="24" t="s">
        <v>26</v>
      </c>
      <c r="D120" s="24" t="s">
        <v>26</v>
      </c>
      <c r="E120" s="24" t="s">
        <v>26</v>
      </c>
      <c r="F120" s="24" t="s">
        <v>26</v>
      </c>
      <c r="G120" s="24" t="s">
        <v>26</v>
      </c>
      <c r="H120" s="24" t="s">
        <v>26</v>
      </c>
      <c r="I120" s="24" t="s">
        <v>26</v>
      </c>
      <c r="J120" s="24" t="s">
        <v>26</v>
      </c>
      <c r="K120" s="25" t="s">
        <v>26</v>
      </c>
      <c r="L120" s="25" t="s">
        <v>26</v>
      </c>
      <c r="M120" s="25" t="s">
        <v>26</v>
      </c>
      <c r="N120" s="25" t="s">
        <v>26</v>
      </c>
      <c r="O120" s="25" t="s">
        <v>26</v>
      </c>
      <c r="P120" s="25" t="s">
        <v>26</v>
      </c>
      <c r="Q120" s="17"/>
      <c r="R120" s="32"/>
      <c r="S120" s="6" t="s">
        <v>35</v>
      </c>
      <c r="T120" s="7"/>
      <c r="U120" s="7"/>
      <c r="V120" s="7"/>
      <c r="W120" s="8" t="s">
        <v>202</v>
      </c>
      <c r="X120" s="8"/>
      <c r="Y120" s="8"/>
      <c r="Z120" s="8"/>
      <c r="AA120" s="8"/>
      <c r="AB120" s="8"/>
      <c r="AC120" s="9"/>
      <c r="AD120" s="22"/>
    </row>
    <row r="121" spans="1:30" x14ac:dyDescent="0.3">
      <c r="A121" s="12"/>
      <c r="B121" s="23" t="s">
        <v>203</v>
      </c>
      <c r="C121" s="62">
        <v>1</v>
      </c>
      <c r="D121" s="62">
        <v>0</v>
      </c>
      <c r="E121" s="62">
        <v>0</v>
      </c>
      <c r="F121" s="62">
        <v>0</v>
      </c>
      <c r="G121" s="62">
        <v>0</v>
      </c>
      <c r="H121" s="62">
        <v>0</v>
      </c>
      <c r="I121" s="62">
        <v>0</v>
      </c>
      <c r="J121" s="62">
        <v>0</v>
      </c>
      <c r="K121" s="63">
        <v>0</v>
      </c>
      <c r="L121" s="63">
        <v>0</v>
      </c>
      <c r="M121" s="63">
        <v>0</v>
      </c>
      <c r="N121" s="63">
        <v>0</v>
      </c>
      <c r="O121" s="63"/>
      <c r="P121" s="63"/>
      <c r="Q121" s="17"/>
      <c r="R121" s="32"/>
      <c r="S121" s="27">
        <v>3.39</v>
      </c>
      <c r="T121" s="28" t="s">
        <v>204</v>
      </c>
      <c r="U121" s="29">
        <v>1691</v>
      </c>
      <c r="V121" s="27">
        <v>1.19</v>
      </c>
      <c r="W121" s="20" t="s">
        <v>21</v>
      </c>
      <c r="X121" s="20" t="s">
        <v>22</v>
      </c>
      <c r="Y121" s="20" t="s">
        <v>23</v>
      </c>
      <c r="Z121" s="20" t="s">
        <v>24</v>
      </c>
      <c r="AA121" s="20" t="s">
        <v>7</v>
      </c>
      <c r="AB121" s="20" t="s">
        <v>9</v>
      </c>
      <c r="AC121" s="20" t="s">
        <v>10</v>
      </c>
      <c r="AD121" s="22"/>
    </row>
    <row r="122" spans="1:30" ht="15" thickBot="1" x14ac:dyDescent="0.35">
      <c r="A122" s="12"/>
      <c r="B122" s="23" t="s">
        <v>205</v>
      </c>
      <c r="C122" s="24" t="s">
        <v>26</v>
      </c>
      <c r="D122" s="24" t="s">
        <v>26</v>
      </c>
      <c r="E122" s="24" t="s">
        <v>26</v>
      </c>
      <c r="F122" s="24" t="s">
        <v>26</v>
      </c>
      <c r="G122" s="24" t="s">
        <v>26</v>
      </c>
      <c r="H122" s="24" t="s">
        <v>26</v>
      </c>
      <c r="I122" s="24" t="s">
        <v>26</v>
      </c>
      <c r="J122" s="24" t="s">
        <v>26</v>
      </c>
      <c r="K122" s="25" t="s">
        <v>26</v>
      </c>
      <c r="L122" s="25" t="s">
        <v>26</v>
      </c>
      <c r="M122" s="25" t="s">
        <v>26</v>
      </c>
      <c r="N122" s="25" t="s">
        <v>26</v>
      </c>
      <c r="O122" s="25" t="s">
        <v>26</v>
      </c>
      <c r="P122" s="25" t="s">
        <v>26</v>
      </c>
      <c r="Q122" s="17"/>
      <c r="R122" s="32"/>
      <c r="S122" s="33">
        <v>3.39</v>
      </c>
      <c r="T122" s="26" t="s">
        <v>204</v>
      </c>
      <c r="U122" s="34">
        <v>1691</v>
      </c>
      <c r="V122" s="33">
        <v>1.19</v>
      </c>
      <c r="W122" s="30" t="s">
        <v>40</v>
      </c>
      <c r="X122" s="31" t="s">
        <v>98</v>
      </c>
      <c r="Y122" s="28" t="s">
        <v>33</v>
      </c>
      <c r="Z122" s="28" t="s">
        <v>33</v>
      </c>
      <c r="AA122" s="28" t="s">
        <v>42</v>
      </c>
      <c r="AB122" s="28" t="s">
        <v>31</v>
      </c>
      <c r="AC122" s="28" t="s">
        <v>98</v>
      </c>
      <c r="AD122" s="22"/>
    </row>
    <row r="123" spans="1:30" x14ac:dyDescent="0.3">
      <c r="A123" s="12"/>
      <c r="B123" s="23" t="s">
        <v>206</v>
      </c>
      <c r="C123" s="24" t="s">
        <v>26</v>
      </c>
      <c r="D123" s="24" t="s">
        <v>26</v>
      </c>
      <c r="E123" s="24" t="s">
        <v>26</v>
      </c>
      <c r="F123" s="24" t="s">
        <v>26</v>
      </c>
      <c r="G123" s="24" t="s">
        <v>26</v>
      </c>
      <c r="H123" s="24" t="s">
        <v>26</v>
      </c>
      <c r="I123" s="24" t="s">
        <v>26</v>
      </c>
      <c r="J123" s="24" t="s">
        <v>26</v>
      </c>
      <c r="K123" s="25" t="s">
        <v>26</v>
      </c>
      <c r="L123" s="25" t="s">
        <v>26</v>
      </c>
      <c r="M123" s="25" t="s">
        <v>26</v>
      </c>
      <c r="N123" s="25" t="s">
        <v>26</v>
      </c>
      <c r="O123" s="25" t="s">
        <v>26</v>
      </c>
      <c r="P123" s="25" t="s">
        <v>26</v>
      </c>
      <c r="Q123" s="17"/>
      <c r="R123" s="32"/>
      <c r="S123" s="33"/>
      <c r="T123" s="26"/>
      <c r="U123" s="34"/>
      <c r="V123" s="33"/>
      <c r="W123" s="8" t="s">
        <v>207</v>
      </c>
      <c r="X123" s="8"/>
      <c r="Y123" s="8"/>
      <c r="Z123" s="8"/>
      <c r="AA123" s="8"/>
      <c r="AB123" s="8"/>
      <c r="AC123" s="9"/>
      <c r="AD123" s="22"/>
    </row>
    <row r="124" spans="1:30" ht="12" customHeight="1" x14ac:dyDescent="0.3">
      <c r="A124" s="12"/>
      <c r="B124" s="23" t="s">
        <v>208</v>
      </c>
      <c r="C124" s="24" t="s">
        <v>26</v>
      </c>
      <c r="D124" s="24" t="s">
        <v>26</v>
      </c>
      <c r="E124" s="24" t="s">
        <v>26</v>
      </c>
      <c r="F124" s="24" t="s">
        <v>26</v>
      </c>
      <c r="G124" s="24" t="s">
        <v>26</v>
      </c>
      <c r="H124" s="24" t="s">
        <v>26</v>
      </c>
      <c r="I124" s="24" t="s">
        <v>26</v>
      </c>
      <c r="J124" s="24" t="s">
        <v>26</v>
      </c>
      <c r="K124" s="25" t="s">
        <v>26</v>
      </c>
      <c r="L124" s="25" t="s">
        <v>26</v>
      </c>
      <c r="M124" s="25" t="s">
        <v>26</v>
      </c>
      <c r="N124" s="25" t="s">
        <v>26</v>
      </c>
      <c r="O124" s="25" t="s">
        <v>26</v>
      </c>
      <c r="P124" s="25" t="s">
        <v>26</v>
      </c>
      <c r="Q124" s="17"/>
      <c r="R124" s="32"/>
      <c r="S124" s="33"/>
      <c r="T124" s="26"/>
      <c r="U124" s="34"/>
      <c r="V124" s="33"/>
      <c r="W124" s="20" t="s">
        <v>21</v>
      </c>
      <c r="X124" s="20" t="s">
        <v>22</v>
      </c>
      <c r="Y124" s="20" t="s">
        <v>23</v>
      </c>
      <c r="Z124" s="20" t="s">
        <v>24</v>
      </c>
      <c r="AA124" s="20" t="s">
        <v>7</v>
      </c>
      <c r="AB124" s="20" t="s">
        <v>9</v>
      </c>
      <c r="AC124" s="20" t="s">
        <v>10</v>
      </c>
      <c r="AD124" s="22"/>
    </row>
    <row r="125" spans="1:30" x14ac:dyDescent="0.3">
      <c r="A125" s="12"/>
      <c r="B125" s="23" t="s">
        <v>209</v>
      </c>
      <c r="C125" s="24" t="s">
        <v>26</v>
      </c>
      <c r="D125" s="24" t="s">
        <v>26</v>
      </c>
      <c r="E125" s="24" t="s">
        <v>26</v>
      </c>
      <c r="F125" s="24" t="s">
        <v>26</v>
      </c>
      <c r="G125" s="24" t="s">
        <v>26</v>
      </c>
      <c r="H125" s="24" t="s">
        <v>26</v>
      </c>
      <c r="I125" s="24" t="s">
        <v>26</v>
      </c>
      <c r="J125" s="24" t="s">
        <v>26</v>
      </c>
      <c r="K125" s="25" t="s">
        <v>26</v>
      </c>
      <c r="L125" s="25" t="s">
        <v>26</v>
      </c>
      <c r="M125" s="25" t="s">
        <v>26</v>
      </c>
      <c r="N125" s="25" t="s">
        <v>26</v>
      </c>
      <c r="O125" s="25" t="s">
        <v>26</v>
      </c>
      <c r="P125" s="25" t="s">
        <v>26</v>
      </c>
      <c r="Q125" s="17"/>
      <c r="R125" s="32"/>
      <c r="S125" s="33"/>
      <c r="T125" s="26"/>
      <c r="U125" s="34"/>
      <c r="V125" s="33"/>
      <c r="W125" s="30" t="s">
        <v>47</v>
      </c>
      <c r="X125" s="31" t="s">
        <v>48</v>
      </c>
      <c r="Y125" s="28" t="s">
        <v>33</v>
      </c>
      <c r="Z125" s="28" t="s">
        <v>33</v>
      </c>
      <c r="AA125" s="28" t="s">
        <v>42</v>
      </c>
      <c r="AB125" s="28" t="s">
        <v>33</v>
      </c>
      <c r="AC125" s="28" t="s">
        <v>32</v>
      </c>
      <c r="AD125" s="22"/>
    </row>
    <row r="126" spans="1:30" x14ac:dyDescent="0.3">
      <c r="A126" s="12"/>
      <c r="B126" s="23" t="s">
        <v>210</v>
      </c>
      <c r="C126" s="62">
        <v>1</v>
      </c>
      <c r="D126" s="62">
        <v>1</v>
      </c>
      <c r="E126" s="62">
        <v>0</v>
      </c>
      <c r="F126" s="62">
        <v>0</v>
      </c>
      <c r="G126" s="62">
        <v>0</v>
      </c>
      <c r="H126" s="62">
        <v>0</v>
      </c>
      <c r="I126" s="62">
        <v>0</v>
      </c>
      <c r="J126" s="62">
        <v>0</v>
      </c>
      <c r="K126" s="63">
        <v>1</v>
      </c>
      <c r="L126" s="63">
        <v>1</v>
      </c>
      <c r="M126" s="63">
        <v>1</v>
      </c>
      <c r="N126" s="63">
        <v>2</v>
      </c>
      <c r="O126" s="63"/>
      <c r="P126" s="63"/>
      <c r="Q126" s="17"/>
      <c r="R126" s="32"/>
      <c r="S126" s="33"/>
      <c r="T126" s="26"/>
      <c r="U126" s="34"/>
      <c r="V126" s="33"/>
      <c r="W126" s="33"/>
      <c r="X126" s="33"/>
      <c r="Y126" s="33"/>
      <c r="Z126" s="33"/>
      <c r="AA126" s="33"/>
      <c r="AB126" s="33"/>
      <c r="AC126" s="33"/>
      <c r="AD126" s="22"/>
    </row>
    <row r="127" spans="1:30" x14ac:dyDescent="0.3">
      <c r="A127" s="12"/>
      <c r="B127" s="23" t="s">
        <v>211</v>
      </c>
      <c r="C127" s="24" t="s">
        <v>26</v>
      </c>
      <c r="D127" s="24" t="s">
        <v>26</v>
      </c>
      <c r="E127" s="24" t="s">
        <v>26</v>
      </c>
      <c r="F127" s="24" t="s">
        <v>26</v>
      </c>
      <c r="G127" s="24" t="s">
        <v>26</v>
      </c>
      <c r="H127" s="24" t="s">
        <v>26</v>
      </c>
      <c r="I127" s="24" t="s">
        <v>26</v>
      </c>
      <c r="J127" s="24" t="s">
        <v>26</v>
      </c>
      <c r="K127" s="25" t="s">
        <v>26</v>
      </c>
      <c r="L127" s="25" t="s">
        <v>26</v>
      </c>
      <c r="M127" s="25" t="s">
        <v>26</v>
      </c>
      <c r="N127" s="25" t="s">
        <v>26</v>
      </c>
      <c r="O127" s="25" t="s">
        <v>26</v>
      </c>
      <c r="P127" s="25" t="s">
        <v>26</v>
      </c>
      <c r="Q127" s="17"/>
      <c r="R127" s="32"/>
      <c r="S127" s="33"/>
      <c r="T127" s="26"/>
      <c r="U127" s="34"/>
      <c r="V127" s="33"/>
      <c r="W127" s="33"/>
      <c r="X127" s="33"/>
      <c r="Y127" s="33"/>
      <c r="Z127" s="33"/>
      <c r="AA127" s="33"/>
      <c r="AB127" s="33"/>
      <c r="AC127" s="33"/>
      <c r="AD127" s="22"/>
    </row>
    <row r="128" spans="1:30" ht="15" thickBot="1" x14ac:dyDescent="0.35">
      <c r="A128" s="12"/>
      <c r="B128" s="35"/>
      <c r="C128" s="36">
        <f t="shared" ref="C128:J128" si="9">SUM(C118:C127)</f>
        <v>2</v>
      </c>
      <c r="D128" s="36">
        <f t="shared" si="9"/>
        <v>1</v>
      </c>
      <c r="E128" s="36">
        <f t="shared" si="9"/>
        <v>0</v>
      </c>
      <c r="F128" s="36">
        <f t="shared" si="9"/>
        <v>0</v>
      </c>
      <c r="G128" s="36">
        <f t="shared" si="9"/>
        <v>0</v>
      </c>
      <c r="H128" s="36">
        <f t="shared" si="9"/>
        <v>0</v>
      </c>
      <c r="I128" s="36">
        <f t="shared" si="9"/>
        <v>0</v>
      </c>
      <c r="J128" s="36">
        <f t="shared" si="9"/>
        <v>0</v>
      </c>
      <c r="K128" s="37">
        <f>D128/C128</f>
        <v>0.5</v>
      </c>
      <c r="L128" s="38">
        <f>AVERAGE(L118:L127)</f>
        <v>0.5</v>
      </c>
      <c r="M128" s="38">
        <f>AVERAGE(M118:M127)</f>
        <v>0.5</v>
      </c>
      <c r="N128" s="38">
        <f>AVERAGE(N118:N127)</f>
        <v>1</v>
      </c>
      <c r="O128" s="39" t="e">
        <f>AVERAGE(O120:O127)</f>
        <v>#DIV/0!</v>
      </c>
      <c r="P128" s="39" t="e">
        <f>AVERAGE(P120:P127)</f>
        <v>#DIV/0!</v>
      </c>
      <c r="Q128" s="17"/>
      <c r="R128" s="32"/>
      <c r="S128" s="33"/>
      <c r="T128" s="32"/>
      <c r="U128" s="34"/>
      <c r="V128" s="41"/>
      <c r="W128" s="41"/>
      <c r="X128" s="41"/>
      <c r="Y128" s="41"/>
      <c r="Z128" s="41"/>
      <c r="AA128" s="41"/>
      <c r="AB128" s="33"/>
      <c r="AC128" s="33"/>
      <c r="AD128" s="22"/>
    </row>
    <row r="129" spans="1:30" ht="25.8" thickTop="1" thickBot="1" x14ac:dyDescent="0.35">
      <c r="A129" s="12"/>
      <c r="B129" s="48"/>
      <c r="C129" s="49"/>
      <c r="D129" s="49"/>
      <c r="E129" s="49"/>
      <c r="F129" s="49"/>
      <c r="G129" s="49"/>
      <c r="H129" s="49"/>
      <c r="I129" s="49"/>
      <c r="J129" s="49"/>
      <c r="K129" s="50"/>
      <c r="L129" s="47" t="s">
        <v>74</v>
      </c>
      <c r="M129" s="47" t="s">
        <v>74</v>
      </c>
      <c r="N129" s="47" t="s">
        <v>74</v>
      </c>
      <c r="O129" s="50"/>
      <c r="P129" s="50"/>
      <c r="Q129" s="17"/>
      <c r="R129" s="51"/>
      <c r="S129" s="33"/>
      <c r="T129" s="26"/>
      <c r="U129" s="34"/>
      <c r="V129" s="33"/>
      <c r="W129" s="26"/>
      <c r="X129" s="26"/>
      <c r="Y129" s="26"/>
      <c r="Z129" s="26"/>
      <c r="AA129" s="26"/>
      <c r="AB129" s="26"/>
      <c r="AC129" s="26"/>
      <c r="AD129" s="22"/>
    </row>
    <row r="130" spans="1:30" ht="15" thickBot="1" x14ac:dyDescent="0.35">
      <c r="A130" s="52"/>
      <c r="B130" s="53"/>
      <c r="C130" s="54"/>
      <c r="D130" s="54"/>
      <c r="E130" s="54"/>
      <c r="F130" s="54"/>
      <c r="G130" s="54"/>
      <c r="H130" s="54"/>
      <c r="I130" s="54"/>
      <c r="J130" s="54"/>
      <c r="K130" s="55"/>
      <c r="L130" s="55"/>
      <c r="M130" s="55"/>
      <c r="N130" s="55"/>
      <c r="O130" s="55"/>
      <c r="P130" s="55"/>
      <c r="Q130" s="56"/>
      <c r="R130" s="53"/>
      <c r="S130" s="57"/>
      <c r="T130" s="58"/>
      <c r="U130" s="59"/>
      <c r="V130" s="57"/>
      <c r="W130" s="58"/>
      <c r="X130" s="58"/>
      <c r="Y130" s="58"/>
      <c r="Z130" s="58"/>
      <c r="AA130" s="58"/>
      <c r="AB130" s="58"/>
      <c r="AC130" s="60"/>
      <c r="AD130" s="61"/>
    </row>
    <row r="131" spans="1:30" ht="15" thickBot="1" x14ac:dyDescent="0.35">
      <c r="A131" s="1"/>
      <c r="B131" s="2"/>
      <c r="C131" s="3"/>
      <c r="D131" s="3"/>
      <c r="E131" s="3"/>
      <c r="F131" s="3"/>
      <c r="G131" s="3"/>
      <c r="H131" s="3"/>
      <c r="I131" s="3"/>
      <c r="J131" s="3"/>
      <c r="K131" s="4"/>
      <c r="L131" s="4"/>
      <c r="M131" s="4"/>
      <c r="N131" s="4"/>
      <c r="O131" s="4"/>
      <c r="P131" s="4"/>
      <c r="Q131" s="5"/>
      <c r="R131" s="2"/>
      <c r="S131" s="6" t="s">
        <v>0</v>
      </c>
      <c r="T131" s="7"/>
      <c r="U131" s="7"/>
      <c r="V131" s="7"/>
      <c r="W131" s="8" t="s">
        <v>212</v>
      </c>
      <c r="X131" s="8"/>
      <c r="Y131" s="8"/>
      <c r="Z131" s="8"/>
      <c r="AA131" s="8"/>
      <c r="AB131" s="8"/>
      <c r="AC131" s="9"/>
      <c r="AD131" s="10"/>
    </row>
    <row r="132" spans="1:30" x14ac:dyDescent="0.3">
      <c r="A132" s="12"/>
      <c r="B132" s="13" t="s">
        <v>213</v>
      </c>
      <c r="C132" s="14" t="s">
        <v>3</v>
      </c>
      <c r="D132" s="14" t="s">
        <v>4</v>
      </c>
      <c r="E132" s="14" t="s">
        <v>5</v>
      </c>
      <c r="F132" s="14" t="s">
        <v>6</v>
      </c>
      <c r="G132" s="14" t="s">
        <v>7</v>
      </c>
      <c r="H132" s="14" t="s">
        <v>8</v>
      </c>
      <c r="I132" s="14" t="s">
        <v>9</v>
      </c>
      <c r="J132" s="14" t="s">
        <v>10</v>
      </c>
      <c r="K132" s="15" t="s">
        <v>11</v>
      </c>
      <c r="L132" s="15" t="s">
        <v>12</v>
      </c>
      <c r="M132" s="15" t="s">
        <v>13</v>
      </c>
      <c r="N132" s="15" t="s">
        <v>14</v>
      </c>
      <c r="O132" s="16" t="s">
        <v>15</v>
      </c>
      <c r="P132" s="16" t="s">
        <v>16</v>
      </c>
      <c r="Q132" s="17"/>
      <c r="R132" s="18" t="s">
        <v>214</v>
      </c>
      <c r="S132" s="19" t="s">
        <v>18</v>
      </c>
      <c r="T132" s="20" t="s">
        <v>19</v>
      </c>
      <c r="U132" s="21" t="s">
        <v>10</v>
      </c>
      <c r="V132" s="19" t="s">
        <v>20</v>
      </c>
      <c r="W132" s="20" t="s">
        <v>21</v>
      </c>
      <c r="X132" s="20" t="s">
        <v>22</v>
      </c>
      <c r="Y132" s="20" t="s">
        <v>23</v>
      </c>
      <c r="Z132" s="20" t="s">
        <v>24</v>
      </c>
      <c r="AA132" s="20" t="s">
        <v>7</v>
      </c>
      <c r="AB132" s="20" t="s">
        <v>9</v>
      </c>
      <c r="AC132" s="20" t="s">
        <v>10</v>
      </c>
      <c r="AD132" s="22"/>
    </row>
    <row r="133" spans="1:30" ht="15" thickBot="1" x14ac:dyDescent="0.35">
      <c r="A133" s="12"/>
      <c r="B133" s="23" t="s">
        <v>215</v>
      </c>
      <c r="C133" s="62">
        <v>5</v>
      </c>
      <c r="D133" s="62">
        <v>3</v>
      </c>
      <c r="E133" s="62">
        <v>0</v>
      </c>
      <c r="F133" s="62">
        <v>0</v>
      </c>
      <c r="G133" s="62">
        <v>0</v>
      </c>
      <c r="H133" s="62">
        <v>0</v>
      </c>
      <c r="I133" s="62">
        <v>0</v>
      </c>
      <c r="J133" s="62">
        <v>0</v>
      </c>
      <c r="K133" s="63">
        <v>0.6</v>
      </c>
      <c r="L133" s="63">
        <v>0.6</v>
      </c>
      <c r="M133" s="63">
        <v>0.6</v>
      </c>
      <c r="N133" s="63">
        <v>1.2</v>
      </c>
      <c r="O133" s="63"/>
      <c r="P133" s="63"/>
      <c r="Q133" s="17"/>
      <c r="R133" s="26"/>
      <c r="S133" s="27">
        <v>2.66</v>
      </c>
      <c r="T133" s="28" t="s">
        <v>200</v>
      </c>
      <c r="U133" s="29">
        <v>33</v>
      </c>
      <c r="V133" s="27">
        <v>1.1000000000000001</v>
      </c>
      <c r="W133" s="30" t="s">
        <v>40</v>
      </c>
      <c r="X133" s="31" t="s">
        <v>30</v>
      </c>
      <c r="Y133" s="28" t="s">
        <v>32</v>
      </c>
      <c r="Z133" s="28" t="s">
        <v>42</v>
      </c>
      <c r="AA133" s="28" t="s">
        <v>31</v>
      </c>
      <c r="AB133" s="28" t="s">
        <v>42</v>
      </c>
      <c r="AC133" s="28" t="s">
        <v>137</v>
      </c>
      <c r="AD133" s="22"/>
    </row>
    <row r="134" spans="1:30" x14ac:dyDescent="0.3">
      <c r="A134" s="12"/>
      <c r="B134" s="23" t="s">
        <v>216</v>
      </c>
      <c r="C134" s="24" t="s">
        <v>26</v>
      </c>
      <c r="D134" s="24" t="s">
        <v>26</v>
      </c>
      <c r="E134" s="24" t="s">
        <v>26</v>
      </c>
      <c r="F134" s="24" t="s">
        <v>26</v>
      </c>
      <c r="G134" s="24" t="s">
        <v>26</v>
      </c>
      <c r="H134" s="24" t="s">
        <v>26</v>
      </c>
      <c r="I134" s="24" t="s">
        <v>26</v>
      </c>
      <c r="J134" s="24" t="s">
        <v>26</v>
      </c>
      <c r="K134" s="25" t="s">
        <v>26</v>
      </c>
      <c r="L134" s="25" t="s">
        <v>26</v>
      </c>
      <c r="M134" s="25" t="s">
        <v>26</v>
      </c>
      <c r="N134" s="25" t="s">
        <v>26</v>
      </c>
      <c r="O134" s="25" t="s">
        <v>26</v>
      </c>
      <c r="P134" s="25" t="s">
        <v>26</v>
      </c>
      <c r="Q134" s="17"/>
      <c r="R134" s="32"/>
      <c r="S134" s="6" t="s">
        <v>35</v>
      </c>
      <c r="T134" s="7"/>
      <c r="U134" s="7"/>
      <c r="V134" s="7"/>
      <c r="W134" s="8" t="s">
        <v>217</v>
      </c>
      <c r="X134" s="8"/>
      <c r="Y134" s="8"/>
      <c r="Z134" s="8"/>
      <c r="AA134" s="8"/>
      <c r="AB134" s="8"/>
      <c r="AC134" s="9"/>
      <c r="AD134" s="22"/>
    </row>
    <row r="135" spans="1:30" x14ac:dyDescent="0.3">
      <c r="A135" s="12"/>
      <c r="B135" s="23" t="s">
        <v>218</v>
      </c>
      <c r="C135" s="62">
        <v>3</v>
      </c>
      <c r="D135" s="62">
        <v>0</v>
      </c>
      <c r="E135" s="62">
        <v>0</v>
      </c>
      <c r="F135" s="62">
        <v>0</v>
      </c>
      <c r="G135" s="62">
        <v>0</v>
      </c>
      <c r="H135" s="62">
        <v>0</v>
      </c>
      <c r="I135" s="62">
        <v>0</v>
      </c>
      <c r="J135" s="62">
        <v>1</v>
      </c>
      <c r="K135" s="63">
        <v>0</v>
      </c>
      <c r="L135" s="63">
        <v>0</v>
      </c>
      <c r="M135" s="63">
        <v>0</v>
      </c>
      <c r="N135" s="63">
        <v>0</v>
      </c>
      <c r="O135" s="63"/>
      <c r="P135" s="63"/>
      <c r="Q135" s="17"/>
      <c r="R135" s="32"/>
      <c r="S135" s="27">
        <v>2.25</v>
      </c>
      <c r="T135" s="28" t="s">
        <v>219</v>
      </c>
      <c r="U135" s="29">
        <v>220</v>
      </c>
      <c r="V135" s="27">
        <v>0.99</v>
      </c>
      <c r="W135" s="20" t="s">
        <v>21</v>
      </c>
      <c r="X135" s="20" t="s">
        <v>22</v>
      </c>
      <c r="Y135" s="20" t="s">
        <v>23</v>
      </c>
      <c r="Z135" s="20" t="s">
        <v>24</v>
      </c>
      <c r="AA135" s="20" t="s">
        <v>7</v>
      </c>
      <c r="AB135" s="20" t="s">
        <v>9</v>
      </c>
      <c r="AC135" s="20" t="s">
        <v>10</v>
      </c>
      <c r="AD135" s="22"/>
    </row>
    <row r="136" spans="1:30" ht="15" thickBot="1" x14ac:dyDescent="0.35">
      <c r="A136" s="12"/>
      <c r="B136" s="23" t="s">
        <v>220</v>
      </c>
      <c r="C136" s="24" t="s">
        <v>26</v>
      </c>
      <c r="D136" s="24" t="s">
        <v>26</v>
      </c>
      <c r="E136" s="24" t="s">
        <v>26</v>
      </c>
      <c r="F136" s="24" t="s">
        <v>26</v>
      </c>
      <c r="G136" s="24" t="s">
        <v>26</v>
      </c>
      <c r="H136" s="24" t="s">
        <v>26</v>
      </c>
      <c r="I136" s="24" t="s">
        <v>26</v>
      </c>
      <c r="J136" s="24" t="s">
        <v>26</v>
      </c>
      <c r="K136" s="25" t="s">
        <v>26</v>
      </c>
      <c r="L136" s="25" t="s">
        <v>26</v>
      </c>
      <c r="M136" s="25" t="s">
        <v>26</v>
      </c>
      <c r="N136" s="25" t="s">
        <v>26</v>
      </c>
      <c r="O136" s="25" t="s">
        <v>26</v>
      </c>
      <c r="P136" s="25" t="s">
        <v>26</v>
      </c>
      <c r="Q136" s="17"/>
      <c r="R136" s="32"/>
      <c r="S136" s="33"/>
      <c r="T136" s="26"/>
      <c r="U136" s="34"/>
      <c r="V136" s="33"/>
      <c r="W136" s="30" t="s">
        <v>221</v>
      </c>
      <c r="X136" s="31" t="s">
        <v>98</v>
      </c>
      <c r="Y136" s="28" t="s">
        <v>87</v>
      </c>
      <c r="Z136" s="28" t="s">
        <v>87</v>
      </c>
      <c r="AA136" s="28" t="s">
        <v>42</v>
      </c>
      <c r="AB136" s="28" t="s">
        <v>30</v>
      </c>
      <c r="AC136" s="28" t="s">
        <v>87</v>
      </c>
      <c r="AD136" s="22"/>
    </row>
    <row r="137" spans="1:30" x14ac:dyDescent="0.3">
      <c r="A137" s="12"/>
      <c r="B137" s="23" t="s">
        <v>222</v>
      </c>
      <c r="C137" s="24" t="s">
        <v>26</v>
      </c>
      <c r="D137" s="24" t="s">
        <v>26</v>
      </c>
      <c r="E137" s="24" t="s">
        <v>26</v>
      </c>
      <c r="F137" s="24" t="s">
        <v>26</v>
      </c>
      <c r="G137" s="24" t="s">
        <v>26</v>
      </c>
      <c r="H137" s="24" t="s">
        <v>26</v>
      </c>
      <c r="I137" s="24" t="s">
        <v>26</v>
      </c>
      <c r="J137" s="24" t="s">
        <v>26</v>
      </c>
      <c r="K137" s="25" t="s">
        <v>26</v>
      </c>
      <c r="L137" s="25" t="s">
        <v>26</v>
      </c>
      <c r="M137" s="25" t="s">
        <v>26</v>
      </c>
      <c r="N137" s="25" t="s">
        <v>26</v>
      </c>
      <c r="O137" s="25" t="s">
        <v>26</v>
      </c>
      <c r="P137" s="25" t="s">
        <v>26</v>
      </c>
      <c r="Q137" s="17"/>
      <c r="R137" s="32"/>
      <c r="S137" s="33"/>
      <c r="T137" s="26"/>
      <c r="U137" s="34"/>
      <c r="V137" s="33"/>
      <c r="W137" s="8" t="s">
        <v>223</v>
      </c>
      <c r="X137" s="8"/>
      <c r="Y137" s="8"/>
      <c r="Z137" s="8"/>
      <c r="AA137" s="8"/>
      <c r="AB137" s="8"/>
      <c r="AC137" s="9"/>
      <c r="AD137" s="22"/>
    </row>
    <row r="138" spans="1:30" x14ac:dyDescent="0.3">
      <c r="A138" s="12"/>
      <c r="B138" s="23" t="s">
        <v>224</v>
      </c>
      <c r="C138" s="62">
        <v>1</v>
      </c>
      <c r="D138" s="62">
        <v>0</v>
      </c>
      <c r="E138" s="62">
        <v>0</v>
      </c>
      <c r="F138" s="62">
        <v>0</v>
      </c>
      <c r="G138" s="62">
        <v>0</v>
      </c>
      <c r="H138" s="62">
        <v>0</v>
      </c>
      <c r="I138" s="62">
        <v>0</v>
      </c>
      <c r="J138" s="62">
        <v>1</v>
      </c>
      <c r="K138" s="63">
        <v>0</v>
      </c>
      <c r="L138" s="63">
        <v>0</v>
      </c>
      <c r="M138" s="63">
        <v>0</v>
      </c>
      <c r="N138" s="63">
        <v>0</v>
      </c>
      <c r="O138" s="63"/>
      <c r="P138" s="63"/>
      <c r="Q138" s="17"/>
      <c r="R138" s="32"/>
      <c r="S138" s="26"/>
      <c r="T138" s="32"/>
      <c r="U138" s="34"/>
      <c r="V138" s="33"/>
      <c r="W138" s="20" t="s">
        <v>21</v>
      </c>
      <c r="X138" s="20" t="s">
        <v>22</v>
      </c>
      <c r="Y138" s="20" t="s">
        <v>23</v>
      </c>
      <c r="Z138" s="20" t="s">
        <v>24</v>
      </c>
      <c r="AA138" s="20" t="s">
        <v>7</v>
      </c>
      <c r="AB138" s="20" t="s">
        <v>9</v>
      </c>
      <c r="AC138" s="20" t="s">
        <v>10</v>
      </c>
      <c r="AD138" s="22"/>
    </row>
    <row r="139" spans="1:30" x14ac:dyDescent="0.3">
      <c r="A139" s="12"/>
      <c r="B139" s="23" t="s">
        <v>225</v>
      </c>
      <c r="C139" s="62">
        <v>6</v>
      </c>
      <c r="D139" s="62">
        <v>2</v>
      </c>
      <c r="E139" s="62">
        <v>0</v>
      </c>
      <c r="F139" s="62">
        <v>0</v>
      </c>
      <c r="G139" s="62">
        <v>0</v>
      </c>
      <c r="H139" s="62">
        <v>0</v>
      </c>
      <c r="I139" s="62">
        <v>0</v>
      </c>
      <c r="J139" s="62">
        <v>2</v>
      </c>
      <c r="K139" s="63">
        <v>0.33300000000000002</v>
      </c>
      <c r="L139" s="63">
        <v>0.33300000000000002</v>
      </c>
      <c r="M139" s="63">
        <v>0.33300000000000002</v>
      </c>
      <c r="N139" s="63">
        <v>0.66700000000000004</v>
      </c>
      <c r="O139" s="63"/>
      <c r="P139" s="63"/>
      <c r="Q139" s="17"/>
      <c r="R139" s="32"/>
      <c r="S139" s="33"/>
      <c r="T139" s="26"/>
      <c r="U139" s="34"/>
      <c r="V139" s="33"/>
      <c r="W139" s="30" t="s">
        <v>177</v>
      </c>
      <c r="X139" s="31" t="s">
        <v>32</v>
      </c>
      <c r="Y139" s="28" t="s">
        <v>42</v>
      </c>
      <c r="Z139" s="28" t="s">
        <v>42</v>
      </c>
      <c r="AA139" s="28" t="s">
        <v>42</v>
      </c>
      <c r="AB139" s="28" t="s">
        <v>33</v>
      </c>
      <c r="AC139" s="28" t="s">
        <v>98</v>
      </c>
      <c r="AD139" s="22"/>
    </row>
    <row r="140" spans="1:30" x14ac:dyDescent="0.3">
      <c r="A140" s="12"/>
      <c r="B140" s="23" t="s">
        <v>226</v>
      </c>
      <c r="C140" s="62">
        <v>3</v>
      </c>
      <c r="D140" s="62">
        <v>1</v>
      </c>
      <c r="E140" s="62">
        <v>0</v>
      </c>
      <c r="F140" s="62">
        <v>0</v>
      </c>
      <c r="G140" s="62">
        <v>0</v>
      </c>
      <c r="H140" s="62">
        <v>1</v>
      </c>
      <c r="I140" s="62">
        <v>0</v>
      </c>
      <c r="J140" s="62">
        <v>0</v>
      </c>
      <c r="K140" s="63">
        <v>0.33300000000000002</v>
      </c>
      <c r="L140" s="63">
        <v>0.33300000000000002</v>
      </c>
      <c r="M140" s="63">
        <v>0.33300000000000002</v>
      </c>
      <c r="N140" s="63">
        <v>0.66700000000000004</v>
      </c>
      <c r="O140" s="63"/>
      <c r="P140" s="63"/>
      <c r="Q140" s="17"/>
      <c r="R140" s="32"/>
      <c r="S140" s="33"/>
      <c r="T140" s="26"/>
      <c r="U140" s="34"/>
      <c r="V140" s="33"/>
      <c r="W140" s="33"/>
      <c r="X140" s="33"/>
      <c r="Y140" s="33"/>
      <c r="Z140" s="33"/>
      <c r="AA140" s="33"/>
      <c r="AB140" s="33"/>
      <c r="AC140" s="33"/>
      <c r="AD140" s="22"/>
    </row>
    <row r="141" spans="1:30" x14ac:dyDescent="0.3">
      <c r="A141" s="12"/>
      <c r="B141" s="23" t="s">
        <v>227</v>
      </c>
      <c r="C141" s="24" t="s">
        <v>26</v>
      </c>
      <c r="D141" s="24" t="s">
        <v>26</v>
      </c>
      <c r="E141" s="24" t="s">
        <v>26</v>
      </c>
      <c r="F141" s="24" t="s">
        <v>26</v>
      </c>
      <c r="G141" s="24" t="s">
        <v>26</v>
      </c>
      <c r="H141" s="24" t="s">
        <v>26</v>
      </c>
      <c r="I141" s="24" t="s">
        <v>26</v>
      </c>
      <c r="J141" s="24" t="s">
        <v>26</v>
      </c>
      <c r="K141" s="25" t="s">
        <v>26</v>
      </c>
      <c r="L141" s="25" t="s">
        <v>26</v>
      </c>
      <c r="M141" s="25" t="s">
        <v>26</v>
      </c>
      <c r="N141" s="25" t="s">
        <v>26</v>
      </c>
      <c r="O141" s="25" t="s">
        <v>26</v>
      </c>
      <c r="P141" s="25" t="s">
        <v>26</v>
      </c>
      <c r="Q141" s="17"/>
      <c r="R141" s="32"/>
      <c r="S141" s="33"/>
      <c r="T141" s="26"/>
      <c r="U141" s="34"/>
      <c r="V141" s="33"/>
      <c r="W141" s="33"/>
      <c r="X141" s="33"/>
      <c r="Y141" s="33"/>
      <c r="Z141" s="33"/>
      <c r="AA141" s="33"/>
      <c r="AB141" s="33"/>
      <c r="AC141" s="33"/>
      <c r="AD141" s="22"/>
    </row>
    <row r="142" spans="1:30" ht="15" thickBot="1" x14ac:dyDescent="0.35">
      <c r="A142" s="12"/>
      <c r="B142" s="35"/>
      <c r="C142" s="36">
        <f t="shared" ref="C142:J142" si="10">SUM(C132:C141)</f>
        <v>18</v>
      </c>
      <c r="D142" s="36">
        <f t="shared" si="10"/>
        <v>6</v>
      </c>
      <c r="E142" s="36">
        <f t="shared" si="10"/>
        <v>0</v>
      </c>
      <c r="F142" s="36">
        <f t="shared" si="10"/>
        <v>0</v>
      </c>
      <c r="G142" s="36">
        <f t="shared" si="10"/>
        <v>0</v>
      </c>
      <c r="H142" s="36">
        <f t="shared" si="10"/>
        <v>1</v>
      </c>
      <c r="I142" s="36">
        <f t="shared" si="10"/>
        <v>0</v>
      </c>
      <c r="J142" s="36">
        <f t="shared" si="10"/>
        <v>4</v>
      </c>
      <c r="K142" s="37">
        <f>D142/C142</f>
        <v>0.33333333333333331</v>
      </c>
      <c r="L142" s="38">
        <f>AVERAGE(L132:L141)</f>
        <v>0.25319999999999998</v>
      </c>
      <c r="M142" s="38">
        <f>AVERAGE(M132:M141)</f>
        <v>0.25319999999999998</v>
      </c>
      <c r="N142" s="38">
        <f>AVERAGE(N132:N141)</f>
        <v>0.50679999999999992</v>
      </c>
      <c r="O142" s="39" t="e">
        <f>AVERAGE(O134:O141)</f>
        <v>#DIV/0!</v>
      </c>
      <c r="P142" s="39" t="e">
        <f>AVERAGE(P134:P141)</f>
        <v>#DIV/0!</v>
      </c>
      <c r="Q142" s="17"/>
      <c r="R142" s="40"/>
      <c r="S142" s="41"/>
      <c r="T142" s="42"/>
      <c r="U142" s="43"/>
      <c r="V142" s="41"/>
      <c r="W142" s="41"/>
      <c r="X142" s="41"/>
      <c r="Y142" s="41"/>
      <c r="Z142" s="41"/>
      <c r="AA142" s="41"/>
      <c r="AB142" s="33"/>
      <c r="AC142" s="33"/>
      <c r="AD142" s="22"/>
    </row>
    <row r="143" spans="1:30" ht="15.6" thickTop="1" thickBot="1" x14ac:dyDescent="0.35">
      <c r="A143" s="12"/>
      <c r="B143" s="44"/>
      <c r="C143" s="45"/>
      <c r="D143" s="45"/>
      <c r="E143" s="45"/>
      <c r="F143" s="45"/>
      <c r="G143" s="45"/>
      <c r="H143" s="45"/>
      <c r="I143" s="45"/>
      <c r="J143" s="45"/>
      <c r="K143" s="46"/>
      <c r="L143" s="47"/>
      <c r="M143" s="47"/>
      <c r="N143" s="47"/>
      <c r="O143" s="46"/>
      <c r="P143" s="46"/>
      <c r="Q143" s="17"/>
      <c r="R143" s="40"/>
      <c r="S143" s="6" t="s">
        <v>0</v>
      </c>
      <c r="T143" s="7"/>
      <c r="U143" s="7"/>
      <c r="V143" s="7"/>
      <c r="W143" s="8" t="s">
        <v>212</v>
      </c>
      <c r="X143" s="8"/>
      <c r="Y143" s="8"/>
      <c r="Z143" s="8"/>
      <c r="AA143" s="8"/>
      <c r="AB143" s="8"/>
      <c r="AC143" s="9"/>
      <c r="AD143" s="22"/>
    </row>
    <row r="144" spans="1:30" x14ac:dyDescent="0.3">
      <c r="A144" s="12"/>
      <c r="B144" s="13" t="s">
        <v>228</v>
      </c>
      <c r="C144" s="14" t="s">
        <v>3</v>
      </c>
      <c r="D144" s="14" t="s">
        <v>4</v>
      </c>
      <c r="E144" s="14" t="s">
        <v>5</v>
      </c>
      <c r="F144" s="14" t="s">
        <v>6</v>
      </c>
      <c r="G144" s="14" t="s">
        <v>7</v>
      </c>
      <c r="H144" s="14" t="s">
        <v>8</v>
      </c>
      <c r="I144" s="14" t="s">
        <v>9</v>
      </c>
      <c r="J144" s="14" t="s">
        <v>10</v>
      </c>
      <c r="K144" s="15" t="s">
        <v>11</v>
      </c>
      <c r="L144" s="15" t="s">
        <v>12</v>
      </c>
      <c r="M144" s="15" t="s">
        <v>13</v>
      </c>
      <c r="N144" s="15" t="s">
        <v>14</v>
      </c>
      <c r="O144" s="16" t="s">
        <v>15</v>
      </c>
      <c r="P144" s="16" t="s">
        <v>16</v>
      </c>
      <c r="Q144" s="17"/>
      <c r="R144" s="18" t="s">
        <v>229</v>
      </c>
      <c r="S144" s="19" t="s">
        <v>18</v>
      </c>
      <c r="T144" s="20" t="s">
        <v>19</v>
      </c>
      <c r="U144" s="21" t="s">
        <v>10</v>
      </c>
      <c r="V144" s="19" t="s">
        <v>20</v>
      </c>
      <c r="W144" s="20" t="s">
        <v>21</v>
      </c>
      <c r="X144" s="20" t="s">
        <v>22</v>
      </c>
      <c r="Y144" s="20" t="s">
        <v>23</v>
      </c>
      <c r="Z144" s="20" t="s">
        <v>24</v>
      </c>
      <c r="AA144" s="20" t="s">
        <v>7</v>
      </c>
      <c r="AB144" s="20" t="s">
        <v>9</v>
      </c>
      <c r="AC144" s="20" t="s">
        <v>10</v>
      </c>
      <c r="AD144" s="22"/>
    </row>
    <row r="145" spans="1:30" x14ac:dyDescent="0.3">
      <c r="A145" s="12"/>
      <c r="B145" s="23" t="s">
        <v>230</v>
      </c>
      <c r="C145" s="24" t="s">
        <v>26</v>
      </c>
      <c r="D145" s="24" t="s">
        <v>26</v>
      </c>
      <c r="E145" s="24" t="s">
        <v>26</v>
      </c>
      <c r="F145" s="24" t="s">
        <v>26</v>
      </c>
      <c r="G145" s="24" t="s">
        <v>26</v>
      </c>
      <c r="H145" s="24" t="s">
        <v>26</v>
      </c>
      <c r="I145" s="24" t="s">
        <v>26</v>
      </c>
      <c r="J145" s="24" t="s">
        <v>26</v>
      </c>
      <c r="K145" s="25" t="s">
        <v>26</v>
      </c>
      <c r="L145" s="25" t="s">
        <v>26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17"/>
      <c r="R145" s="26"/>
      <c r="S145" s="27">
        <v>1.67</v>
      </c>
      <c r="T145" s="28" t="s">
        <v>42</v>
      </c>
      <c r="U145" s="29">
        <v>24</v>
      </c>
      <c r="V145" s="27">
        <v>1.1100000000000001</v>
      </c>
      <c r="W145" s="30"/>
      <c r="X145" s="31"/>
      <c r="Y145" s="28"/>
      <c r="Z145" s="28"/>
      <c r="AA145" s="28"/>
      <c r="AB145" s="28"/>
      <c r="AC145" s="28"/>
      <c r="AD145" s="22"/>
    </row>
    <row r="146" spans="1:30" x14ac:dyDescent="0.3">
      <c r="A146" s="12"/>
      <c r="B146" s="23" t="s">
        <v>231</v>
      </c>
      <c r="C146" s="62">
        <v>1</v>
      </c>
      <c r="D146" s="62">
        <v>0</v>
      </c>
      <c r="E146" s="62">
        <v>0</v>
      </c>
      <c r="F146" s="62">
        <v>0</v>
      </c>
      <c r="G146" s="62">
        <v>0</v>
      </c>
      <c r="H146" s="62">
        <v>0</v>
      </c>
      <c r="I146" s="62">
        <v>1</v>
      </c>
      <c r="J146" s="62">
        <v>1</v>
      </c>
      <c r="K146" s="63">
        <v>0</v>
      </c>
      <c r="L146" s="63">
        <v>0.5</v>
      </c>
      <c r="M146" s="63">
        <v>0</v>
      </c>
      <c r="N146" s="63">
        <v>0.5</v>
      </c>
      <c r="O146" s="63"/>
      <c r="P146" s="63"/>
      <c r="Q146" s="17"/>
      <c r="R146" s="32"/>
      <c r="S146" s="6" t="s">
        <v>35</v>
      </c>
      <c r="T146" s="7"/>
      <c r="U146" s="7"/>
      <c r="V146" s="7"/>
      <c r="W146" s="20" t="s">
        <v>21</v>
      </c>
      <c r="X146" s="20" t="s">
        <v>22</v>
      </c>
      <c r="Y146" s="20" t="s">
        <v>23</v>
      </c>
      <c r="Z146" s="20" t="s">
        <v>24</v>
      </c>
      <c r="AA146" s="20" t="s">
        <v>7</v>
      </c>
      <c r="AB146" s="20" t="s">
        <v>9</v>
      </c>
      <c r="AC146" s="20" t="s">
        <v>10</v>
      </c>
      <c r="AD146" s="22"/>
    </row>
    <row r="147" spans="1:30" ht="15" thickBot="1" x14ac:dyDescent="0.35">
      <c r="A147" s="12"/>
      <c r="B147" s="23" t="s">
        <v>232</v>
      </c>
      <c r="C147" s="62">
        <v>6</v>
      </c>
      <c r="D147" s="62">
        <v>3</v>
      </c>
      <c r="E147" s="62">
        <v>1</v>
      </c>
      <c r="F147" s="62">
        <v>0</v>
      </c>
      <c r="G147" s="62">
        <v>1</v>
      </c>
      <c r="H147" s="62">
        <v>2</v>
      </c>
      <c r="I147" s="62">
        <v>0</v>
      </c>
      <c r="J147" s="62">
        <v>2</v>
      </c>
      <c r="K147" s="63">
        <v>0.5</v>
      </c>
      <c r="L147" s="63">
        <v>0.5</v>
      </c>
      <c r="M147" s="63">
        <v>1.167</v>
      </c>
      <c r="N147" s="63">
        <v>1.667</v>
      </c>
      <c r="O147" s="63"/>
      <c r="P147" s="63"/>
      <c r="Q147" s="17"/>
      <c r="R147" s="32"/>
      <c r="S147" s="27">
        <v>2.75</v>
      </c>
      <c r="T147" s="28" t="s">
        <v>42</v>
      </c>
      <c r="U147" s="29">
        <v>101</v>
      </c>
      <c r="V147" s="27">
        <v>1.27</v>
      </c>
      <c r="W147" s="30" t="s">
        <v>47</v>
      </c>
      <c r="X147" s="31" t="s">
        <v>98</v>
      </c>
      <c r="Y147" s="28" t="s">
        <v>31</v>
      </c>
      <c r="Z147" s="28" t="s">
        <v>31</v>
      </c>
      <c r="AA147" s="28" t="s">
        <v>42</v>
      </c>
      <c r="AB147" s="28" t="s">
        <v>31</v>
      </c>
      <c r="AC147" s="28" t="s">
        <v>29</v>
      </c>
      <c r="AD147" s="22"/>
    </row>
    <row r="148" spans="1:30" x14ac:dyDescent="0.3">
      <c r="A148" s="12"/>
      <c r="B148" s="23" t="s">
        <v>233</v>
      </c>
      <c r="C148" s="62">
        <v>4</v>
      </c>
      <c r="D148" s="62">
        <v>0</v>
      </c>
      <c r="E148" s="62">
        <v>0</v>
      </c>
      <c r="F148" s="62">
        <v>0</v>
      </c>
      <c r="G148" s="62">
        <v>0</v>
      </c>
      <c r="H148" s="62">
        <v>0</v>
      </c>
      <c r="I148" s="62">
        <v>0</v>
      </c>
      <c r="J148" s="62">
        <v>1</v>
      </c>
      <c r="K148" s="63">
        <v>0</v>
      </c>
      <c r="L148" s="63">
        <v>0</v>
      </c>
      <c r="M148" s="63">
        <v>0</v>
      </c>
      <c r="N148" s="63">
        <v>0</v>
      </c>
      <c r="O148" s="63"/>
      <c r="P148" s="63"/>
      <c r="Q148" s="17"/>
      <c r="R148" s="32"/>
      <c r="S148" s="33"/>
      <c r="T148" s="26"/>
      <c r="U148" s="34"/>
      <c r="V148" s="33"/>
      <c r="W148" s="8" t="s">
        <v>217</v>
      </c>
      <c r="X148" s="8"/>
      <c r="Y148" s="8"/>
      <c r="Z148" s="8"/>
      <c r="AA148" s="8"/>
      <c r="AB148" s="8"/>
      <c r="AC148" s="9"/>
      <c r="AD148" s="22"/>
    </row>
    <row r="149" spans="1:30" x14ac:dyDescent="0.3">
      <c r="A149" s="12"/>
      <c r="B149" s="23" t="s">
        <v>234</v>
      </c>
      <c r="C149" s="62">
        <v>6</v>
      </c>
      <c r="D149" s="62">
        <v>0</v>
      </c>
      <c r="E149" s="62">
        <v>0</v>
      </c>
      <c r="F149" s="62">
        <v>0</v>
      </c>
      <c r="G149" s="62">
        <v>0</v>
      </c>
      <c r="H149" s="62">
        <v>0</v>
      </c>
      <c r="I149" s="62">
        <v>0</v>
      </c>
      <c r="J149" s="62">
        <v>2</v>
      </c>
      <c r="K149" s="63">
        <v>0</v>
      </c>
      <c r="L149" s="63">
        <v>0</v>
      </c>
      <c r="M149" s="63">
        <v>0</v>
      </c>
      <c r="N149" s="63">
        <v>0</v>
      </c>
      <c r="O149" s="63"/>
      <c r="P149" s="63"/>
      <c r="Q149" s="17"/>
      <c r="R149" s="32"/>
      <c r="S149" s="33"/>
      <c r="T149" s="26"/>
      <c r="U149" s="34"/>
      <c r="V149" s="33"/>
      <c r="W149" s="20" t="s">
        <v>21</v>
      </c>
      <c r="X149" s="20" t="s">
        <v>22</v>
      </c>
      <c r="Y149" s="20" t="s">
        <v>23</v>
      </c>
      <c r="Z149" s="20" t="s">
        <v>24</v>
      </c>
      <c r="AA149" s="20" t="s">
        <v>7</v>
      </c>
      <c r="AB149" s="20" t="s">
        <v>9</v>
      </c>
      <c r="AC149" s="20" t="s">
        <v>10</v>
      </c>
      <c r="AD149" s="22"/>
    </row>
    <row r="150" spans="1:30" ht="15" thickBot="1" x14ac:dyDescent="0.35">
      <c r="A150" s="12"/>
      <c r="B150" s="23" t="s">
        <v>235</v>
      </c>
      <c r="C150" s="62">
        <v>1</v>
      </c>
      <c r="D150" s="62">
        <v>0</v>
      </c>
      <c r="E150" s="62">
        <v>0</v>
      </c>
      <c r="F150" s="62">
        <v>0</v>
      </c>
      <c r="G150" s="62">
        <v>0</v>
      </c>
      <c r="H150" s="62">
        <v>0</v>
      </c>
      <c r="I150" s="62">
        <v>1</v>
      </c>
      <c r="J150" s="62">
        <v>0</v>
      </c>
      <c r="K150" s="63">
        <v>0</v>
      </c>
      <c r="L150" s="63">
        <v>0.5</v>
      </c>
      <c r="M150" s="63">
        <v>0</v>
      </c>
      <c r="N150" s="63">
        <v>0.5</v>
      </c>
      <c r="O150" s="63"/>
      <c r="P150" s="63"/>
      <c r="Q150" s="17"/>
      <c r="R150" s="32"/>
      <c r="S150" s="33"/>
      <c r="T150" s="26"/>
      <c r="U150" s="34"/>
      <c r="V150" s="33"/>
      <c r="W150" s="30" t="s">
        <v>149</v>
      </c>
      <c r="X150" s="31" t="s">
        <v>87</v>
      </c>
      <c r="Y150" s="28" t="s">
        <v>31</v>
      </c>
      <c r="Z150" s="28" t="s">
        <v>31</v>
      </c>
      <c r="AA150" s="28" t="s">
        <v>31</v>
      </c>
      <c r="AB150" s="28" t="s">
        <v>32</v>
      </c>
      <c r="AC150" s="28" t="s">
        <v>98</v>
      </c>
      <c r="AD150" s="22"/>
    </row>
    <row r="151" spans="1:30" x14ac:dyDescent="0.3">
      <c r="A151" s="12"/>
      <c r="B151" s="23" t="s">
        <v>236</v>
      </c>
      <c r="C151" s="62">
        <v>3</v>
      </c>
      <c r="D151" s="62">
        <v>1</v>
      </c>
      <c r="E151" s="62">
        <v>0</v>
      </c>
      <c r="F151" s="62">
        <v>0</v>
      </c>
      <c r="G151" s="62">
        <v>1</v>
      </c>
      <c r="H151" s="62">
        <v>1</v>
      </c>
      <c r="I151" s="62">
        <v>0</v>
      </c>
      <c r="J151" s="62">
        <v>1</v>
      </c>
      <c r="K151" s="63">
        <v>0.33300000000000002</v>
      </c>
      <c r="L151" s="63">
        <v>0.33300000000000002</v>
      </c>
      <c r="M151" s="63">
        <v>1.333</v>
      </c>
      <c r="N151" s="63">
        <v>1.667</v>
      </c>
      <c r="O151" s="63"/>
      <c r="P151" s="63"/>
      <c r="Q151" s="17"/>
      <c r="R151" s="32"/>
      <c r="S151" s="33"/>
      <c r="T151" s="26"/>
      <c r="U151" s="34"/>
      <c r="V151" s="33"/>
      <c r="W151" s="8" t="s">
        <v>223</v>
      </c>
      <c r="X151" s="8"/>
      <c r="Y151" s="8"/>
      <c r="Z151" s="8"/>
      <c r="AA151" s="8"/>
      <c r="AB151" s="8"/>
      <c r="AC151" s="9"/>
      <c r="AD151" s="22"/>
    </row>
    <row r="152" spans="1:30" x14ac:dyDescent="0.3">
      <c r="A152" s="12"/>
      <c r="B152" s="23" t="s">
        <v>237</v>
      </c>
      <c r="C152" s="62">
        <v>4</v>
      </c>
      <c r="D152" s="62">
        <v>1</v>
      </c>
      <c r="E152" s="62">
        <v>1</v>
      </c>
      <c r="F152" s="62">
        <v>0</v>
      </c>
      <c r="G152" s="62">
        <v>0</v>
      </c>
      <c r="H152" s="62">
        <v>0</v>
      </c>
      <c r="I152" s="62">
        <v>1</v>
      </c>
      <c r="J152" s="62">
        <v>0</v>
      </c>
      <c r="K152" s="63">
        <v>0.25</v>
      </c>
      <c r="L152" s="63">
        <v>0.4</v>
      </c>
      <c r="M152" s="63">
        <v>0.5</v>
      </c>
      <c r="N152" s="63">
        <v>0.9</v>
      </c>
      <c r="O152" s="63"/>
      <c r="P152" s="63"/>
      <c r="Q152" s="17"/>
      <c r="R152" s="32"/>
      <c r="S152" s="33"/>
      <c r="T152" s="26"/>
      <c r="U152" s="34"/>
      <c r="V152" s="33"/>
      <c r="W152" s="20" t="s">
        <v>21</v>
      </c>
      <c r="X152" s="20" t="s">
        <v>22</v>
      </c>
      <c r="Y152" s="20" t="s">
        <v>23</v>
      </c>
      <c r="Z152" s="20" t="s">
        <v>24</v>
      </c>
      <c r="AA152" s="20" t="s">
        <v>7</v>
      </c>
      <c r="AB152" s="20" t="s">
        <v>9</v>
      </c>
      <c r="AC152" s="20" t="s">
        <v>10</v>
      </c>
      <c r="AD152" s="22"/>
    </row>
    <row r="153" spans="1:30" x14ac:dyDescent="0.3">
      <c r="A153" s="12"/>
      <c r="B153" s="23" t="s">
        <v>238</v>
      </c>
      <c r="C153" s="24" t="s">
        <v>26</v>
      </c>
      <c r="D153" s="24" t="s">
        <v>26</v>
      </c>
      <c r="E153" s="24" t="s">
        <v>26</v>
      </c>
      <c r="F153" s="24" t="s">
        <v>26</v>
      </c>
      <c r="G153" s="24" t="s">
        <v>26</v>
      </c>
      <c r="H153" s="24" t="s">
        <v>26</v>
      </c>
      <c r="I153" s="24" t="s">
        <v>26</v>
      </c>
      <c r="J153" s="24" t="s">
        <v>26</v>
      </c>
      <c r="K153" s="25" t="s">
        <v>26</v>
      </c>
      <c r="L153" s="25" t="s">
        <v>26</v>
      </c>
      <c r="M153" s="25" t="s">
        <v>26</v>
      </c>
      <c r="N153" s="25" t="s">
        <v>26</v>
      </c>
      <c r="O153" s="25" t="s">
        <v>26</v>
      </c>
      <c r="P153" s="25" t="s">
        <v>26</v>
      </c>
      <c r="Q153" s="17"/>
      <c r="R153" s="32"/>
      <c r="S153" s="33"/>
      <c r="T153" s="26"/>
      <c r="U153" s="34"/>
      <c r="V153" s="33"/>
      <c r="W153" s="30" t="s">
        <v>40</v>
      </c>
      <c r="X153" s="31" t="s">
        <v>30</v>
      </c>
      <c r="Y153" s="28" t="s">
        <v>33</v>
      </c>
      <c r="Z153" s="28" t="s">
        <v>33</v>
      </c>
      <c r="AA153" s="28" t="s">
        <v>31</v>
      </c>
      <c r="AB153" s="28" t="s">
        <v>42</v>
      </c>
      <c r="AC153" s="28" t="s">
        <v>30</v>
      </c>
      <c r="AD153" s="22"/>
    </row>
    <row r="154" spans="1:30" ht="15" thickBot="1" x14ac:dyDescent="0.35">
      <c r="A154" s="12"/>
      <c r="B154" s="35"/>
      <c r="C154" s="36">
        <f t="shared" ref="C154:J154" si="11">SUM(C144:C153)</f>
        <v>25</v>
      </c>
      <c r="D154" s="36">
        <f t="shared" si="11"/>
        <v>5</v>
      </c>
      <c r="E154" s="36">
        <f t="shared" si="11"/>
        <v>2</v>
      </c>
      <c r="F154" s="36">
        <f t="shared" si="11"/>
        <v>0</v>
      </c>
      <c r="G154" s="36">
        <f t="shared" si="11"/>
        <v>2</v>
      </c>
      <c r="H154" s="36">
        <f t="shared" si="11"/>
        <v>3</v>
      </c>
      <c r="I154" s="36">
        <f t="shared" si="11"/>
        <v>3</v>
      </c>
      <c r="J154" s="36">
        <f t="shared" si="11"/>
        <v>7</v>
      </c>
      <c r="K154" s="37">
        <f>D154/C154</f>
        <v>0.2</v>
      </c>
      <c r="L154" s="38">
        <f>AVERAGE(L144:L153)</f>
        <v>0.31900000000000001</v>
      </c>
      <c r="M154" s="38">
        <f>AVERAGE(M144:M153)</f>
        <v>0.42857142857142855</v>
      </c>
      <c r="N154" s="38">
        <f>AVERAGE(N144:N153)</f>
        <v>0.74771428571428566</v>
      </c>
      <c r="O154" s="39" t="e">
        <f>AVERAGE(O146:O153)</f>
        <v>#DIV/0!</v>
      </c>
      <c r="P154" s="39" t="e">
        <f>AVERAGE(P146:P153)</f>
        <v>#DIV/0!</v>
      </c>
      <c r="Q154" s="17"/>
      <c r="R154" s="32"/>
      <c r="S154" s="33"/>
      <c r="T154" s="32"/>
      <c r="U154" s="34"/>
      <c r="V154" s="41"/>
      <c r="W154" s="33"/>
      <c r="X154" s="33"/>
      <c r="Y154" s="33"/>
      <c r="Z154" s="33"/>
      <c r="AA154" s="33"/>
      <c r="AB154" s="33"/>
      <c r="AC154" s="33"/>
      <c r="AD154" s="22"/>
    </row>
    <row r="155" spans="1:30" ht="25.8" thickTop="1" thickBot="1" x14ac:dyDescent="0.35">
      <c r="A155" s="12"/>
      <c r="B155" s="48"/>
      <c r="C155" s="49"/>
      <c r="D155" s="49"/>
      <c r="E155" s="49"/>
      <c r="F155" s="49"/>
      <c r="G155" s="49"/>
      <c r="H155" s="49"/>
      <c r="I155" s="49"/>
      <c r="J155" s="49"/>
      <c r="K155" s="50"/>
      <c r="L155" s="47" t="s">
        <v>74</v>
      </c>
      <c r="M155" s="47" t="s">
        <v>74</v>
      </c>
      <c r="N155" s="47" t="s">
        <v>74</v>
      </c>
      <c r="O155" s="50"/>
      <c r="P155" s="50"/>
      <c r="Q155" s="17"/>
      <c r="R155" s="51"/>
      <c r="S155" s="33"/>
      <c r="T155" s="26"/>
      <c r="U155" s="34"/>
      <c r="V155" s="33"/>
      <c r="W155" s="33"/>
      <c r="X155" s="33"/>
      <c r="Y155" s="33"/>
      <c r="Z155" s="33"/>
      <c r="AA155" s="33"/>
      <c r="AB155" s="33"/>
      <c r="AC155" s="33"/>
      <c r="AD155" s="22"/>
    </row>
    <row r="156" spans="1:30" ht="15" thickBot="1" x14ac:dyDescent="0.35">
      <c r="A156" s="52"/>
      <c r="B156" s="53"/>
      <c r="C156" s="54"/>
      <c r="D156" s="54"/>
      <c r="E156" s="54"/>
      <c r="F156" s="54"/>
      <c r="G156" s="54"/>
      <c r="H156" s="54"/>
      <c r="I156" s="54"/>
      <c r="J156" s="54"/>
      <c r="K156" s="55"/>
      <c r="L156" s="55"/>
      <c r="M156" s="55"/>
      <c r="N156" s="55"/>
      <c r="O156" s="55"/>
      <c r="P156" s="55"/>
      <c r="Q156" s="56"/>
      <c r="R156" s="53"/>
      <c r="S156" s="57"/>
      <c r="T156" s="58"/>
      <c r="U156" s="59"/>
      <c r="V156" s="57"/>
      <c r="W156" s="41"/>
      <c r="X156" s="41"/>
      <c r="Y156" s="41"/>
      <c r="Z156" s="41"/>
      <c r="AA156" s="41"/>
      <c r="AB156" s="33"/>
      <c r="AC156" s="33"/>
      <c r="AD156" s="61"/>
    </row>
    <row r="157" spans="1:30" ht="15" thickBot="1" x14ac:dyDescent="0.35">
      <c r="A157" s="1"/>
      <c r="B157" s="2"/>
      <c r="C157" s="3"/>
      <c r="D157" s="3"/>
      <c r="E157" s="3"/>
      <c r="F157" s="3"/>
      <c r="G157" s="3"/>
      <c r="H157" s="3"/>
      <c r="I157" s="3"/>
      <c r="J157" s="3"/>
      <c r="K157" s="4"/>
      <c r="L157" s="4"/>
      <c r="M157" s="4"/>
      <c r="N157" s="4"/>
      <c r="O157" s="4"/>
      <c r="P157" s="4"/>
      <c r="Q157" s="5"/>
      <c r="R157" s="2"/>
      <c r="S157" s="6" t="s">
        <v>0</v>
      </c>
      <c r="T157" s="7"/>
      <c r="U157" s="7"/>
      <c r="V157" s="7"/>
      <c r="W157" s="26"/>
      <c r="X157" s="26"/>
      <c r="Y157" s="26"/>
      <c r="Z157" s="26"/>
      <c r="AA157" s="26"/>
      <c r="AB157" s="26"/>
      <c r="AC157" s="26"/>
      <c r="AD157" s="10"/>
    </row>
    <row r="158" spans="1:30" ht="15" thickBot="1" x14ac:dyDescent="0.35">
      <c r="A158" s="12"/>
      <c r="B158" s="13" t="s">
        <v>239</v>
      </c>
      <c r="C158" s="14" t="s">
        <v>3</v>
      </c>
      <c r="D158" s="14" t="s">
        <v>4</v>
      </c>
      <c r="E158" s="14" t="s">
        <v>5</v>
      </c>
      <c r="F158" s="14" t="s">
        <v>6</v>
      </c>
      <c r="G158" s="14" t="s">
        <v>7</v>
      </c>
      <c r="H158" s="14" t="s">
        <v>8</v>
      </c>
      <c r="I158" s="14" t="s">
        <v>9</v>
      </c>
      <c r="J158" s="14" t="s">
        <v>10</v>
      </c>
      <c r="K158" s="15" t="s">
        <v>11</v>
      </c>
      <c r="L158" s="15" t="s">
        <v>12</v>
      </c>
      <c r="M158" s="15" t="s">
        <v>13</v>
      </c>
      <c r="N158" s="15" t="s">
        <v>14</v>
      </c>
      <c r="O158" s="16" t="s">
        <v>15</v>
      </c>
      <c r="P158" s="16" t="s">
        <v>16</v>
      </c>
      <c r="Q158" s="17"/>
      <c r="R158" s="18" t="s">
        <v>240</v>
      </c>
      <c r="S158" s="19" t="s">
        <v>18</v>
      </c>
      <c r="T158" s="20" t="s">
        <v>19</v>
      </c>
      <c r="U158" s="21" t="s">
        <v>10</v>
      </c>
      <c r="V158" s="19" t="s">
        <v>20</v>
      </c>
      <c r="W158" s="58"/>
      <c r="X158" s="58"/>
      <c r="Y158" s="58"/>
      <c r="Z158" s="58"/>
      <c r="AA158" s="58"/>
      <c r="AB158" s="58"/>
      <c r="AC158" s="60"/>
      <c r="AD158" s="22"/>
    </row>
    <row r="159" spans="1:30" x14ac:dyDescent="0.3">
      <c r="A159" s="12"/>
      <c r="B159" s="23" t="s">
        <v>241</v>
      </c>
      <c r="C159" s="62">
        <v>6</v>
      </c>
      <c r="D159" s="62">
        <v>2</v>
      </c>
      <c r="E159" s="62">
        <v>1</v>
      </c>
      <c r="F159" s="62">
        <v>0</v>
      </c>
      <c r="G159" s="62">
        <v>1</v>
      </c>
      <c r="H159" s="62">
        <v>1</v>
      </c>
      <c r="I159" s="62">
        <v>0</v>
      </c>
      <c r="J159" s="62">
        <v>1</v>
      </c>
      <c r="K159" s="63">
        <v>0.33300000000000002</v>
      </c>
      <c r="L159" s="63">
        <v>0.33300000000000002</v>
      </c>
      <c r="M159" s="63">
        <v>1</v>
      </c>
      <c r="N159" s="63">
        <v>1.333</v>
      </c>
      <c r="O159" s="63"/>
      <c r="P159" s="63"/>
      <c r="Q159" s="17"/>
      <c r="R159" s="26"/>
      <c r="S159" s="27">
        <v>0.93</v>
      </c>
      <c r="T159" s="28" t="s">
        <v>242</v>
      </c>
      <c r="U159" s="29">
        <v>10</v>
      </c>
      <c r="V159" s="27">
        <v>1.0900000000000001</v>
      </c>
      <c r="W159" s="8" t="s">
        <v>243</v>
      </c>
      <c r="X159" s="8"/>
      <c r="Y159" s="8"/>
      <c r="Z159" s="8"/>
      <c r="AA159" s="8"/>
      <c r="AB159" s="8"/>
      <c r="AC159" s="9"/>
      <c r="AD159" s="22"/>
    </row>
    <row r="160" spans="1:30" x14ac:dyDescent="0.3">
      <c r="A160" s="12"/>
      <c r="B160" s="23" t="s">
        <v>244</v>
      </c>
      <c r="C160" s="62">
        <v>14</v>
      </c>
      <c r="D160" s="62">
        <v>2</v>
      </c>
      <c r="E160" s="62">
        <v>1</v>
      </c>
      <c r="F160" s="62">
        <v>0</v>
      </c>
      <c r="G160" s="62">
        <v>0</v>
      </c>
      <c r="H160" s="62">
        <v>2</v>
      </c>
      <c r="I160" s="62">
        <v>3</v>
      </c>
      <c r="J160" s="62">
        <v>3</v>
      </c>
      <c r="K160" s="63">
        <v>0.14299999999999999</v>
      </c>
      <c r="L160" s="63">
        <v>0.29399999999999998</v>
      </c>
      <c r="M160" s="63">
        <v>0.214</v>
      </c>
      <c r="N160" s="63">
        <v>0.50800000000000001</v>
      </c>
      <c r="O160" s="63"/>
      <c r="P160" s="63"/>
      <c r="Q160" s="17"/>
      <c r="R160" s="32"/>
      <c r="S160" s="6" t="s">
        <v>35</v>
      </c>
      <c r="T160" s="7"/>
      <c r="U160" s="7"/>
      <c r="V160" s="7"/>
      <c r="W160" s="20" t="s">
        <v>21</v>
      </c>
      <c r="X160" s="20" t="s">
        <v>22</v>
      </c>
      <c r="Y160" s="20" t="s">
        <v>23</v>
      </c>
      <c r="Z160" s="20" t="s">
        <v>24</v>
      </c>
      <c r="AA160" s="20" t="s">
        <v>7</v>
      </c>
      <c r="AB160" s="20" t="s">
        <v>9</v>
      </c>
      <c r="AC160" s="20" t="s">
        <v>10</v>
      </c>
      <c r="AD160" s="22"/>
    </row>
    <row r="161" spans="1:30" ht="15" thickBot="1" x14ac:dyDescent="0.35">
      <c r="A161" s="12"/>
      <c r="B161" s="23" t="s">
        <v>245</v>
      </c>
      <c r="C161" s="62">
        <v>2</v>
      </c>
      <c r="D161" s="62">
        <v>2</v>
      </c>
      <c r="E161" s="62">
        <v>0</v>
      </c>
      <c r="F161" s="62">
        <v>0</v>
      </c>
      <c r="G161" s="62">
        <v>0</v>
      </c>
      <c r="H161" s="62">
        <v>0</v>
      </c>
      <c r="I161" s="62">
        <v>1</v>
      </c>
      <c r="J161" s="62">
        <v>0</v>
      </c>
      <c r="K161" s="63">
        <v>1</v>
      </c>
      <c r="L161" s="63">
        <v>1</v>
      </c>
      <c r="M161" s="63">
        <v>1</v>
      </c>
      <c r="N161" s="63">
        <v>2</v>
      </c>
      <c r="O161" s="63"/>
      <c r="P161" s="63"/>
      <c r="Q161" s="17"/>
      <c r="R161" s="32"/>
      <c r="S161" s="27">
        <v>4.99</v>
      </c>
      <c r="T161" s="28" t="s">
        <v>246</v>
      </c>
      <c r="U161" s="29">
        <v>39</v>
      </c>
      <c r="V161" s="27">
        <v>1.56</v>
      </c>
      <c r="W161" s="30" t="s">
        <v>47</v>
      </c>
      <c r="X161" s="31" t="s">
        <v>30</v>
      </c>
      <c r="Y161" s="28" t="s">
        <v>42</v>
      </c>
      <c r="Z161" s="28" t="s">
        <v>42</v>
      </c>
      <c r="AA161" s="28" t="s">
        <v>42</v>
      </c>
      <c r="AB161" s="28" t="s">
        <v>31</v>
      </c>
      <c r="AC161" s="28" t="s">
        <v>30</v>
      </c>
      <c r="AD161" s="22"/>
    </row>
    <row r="162" spans="1:30" x14ac:dyDescent="0.3">
      <c r="A162" s="12"/>
      <c r="B162" s="23" t="s">
        <v>247</v>
      </c>
      <c r="C162" s="24" t="s">
        <v>26</v>
      </c>
      <c r="D162" s="24" t="s">
        <v>26</v>
      </c>
      <c r="E162" s="24" t="s">
        <v>26</v>
      </c>
      <c r="F162" s="24" t="s">
        <v>26</v>
      </c>
      <c r="G162" s="24" t="s">
        <v>26</v>
      </c>
      <c r="H162" s="24" t="s">
        <v>26</v>
      </c>
      <c r="I162" s="24" t="s">
        <v>26</v>
      </c>
      <c r="J162" s="24" t="s">
        <v>26</v>
      </c>
      <c r="K162" s="25" t="s">
        <v>26</v>
      </c>
      <c r="L162" s="25" t="s">
        <v>26</v>
      </c>
      <c r="M162" s="25" t="s">
        <v>26</v>
      </c>
      <c r="N162" s="25" t="s">
        <v>26</v>
      </c>
      <c r="O162" s="25" t="s">
        <v>26</v>
      </c>
      <c r="P162" s="25" t="s">
        <v>26</v>
      </c>
      <c r="Q162" s="17"/>
      <c r="R162" s="32"/>
      <c r="S162" s="33"/>
      <c r="T162" s="26"/>
      <c r="U162" s="34"/>
      <c r="V162" s="33"/>
      <c r="W162" s="8" t="s">
        <v>248</v>
      </c>
      <c r="X162" s="8"/>
      <c r="Y162" s="8"/>
      <c r="Z162" s="8"/>
      <c r="AA162" s="8"/>
      <c r="AB162" s="8"/>
      <c r="AC162" s="9"/>
      <c r="AD162" s="22"/>
    </row>
    <row r="163" spans="1:30" x14ac:dyDescent="0.3">
      <c r="A163" s="12"/>
      <c r="B163" s="23" t="s">
        <v>249</v>
      </c>
      <c r="C163" s="62">
        <v>4</v>
      </c>
      <c r="D163" s="62">
        <v>1</v>
      </c>
      <c r="E163" s="62">
        <v>0</v>
      </c>
      <c r="F163" s="62">
        <v>0</v>
      </c>
      <c r="G163" s="62">
        <v>0</v>
      </c>
      <c r="H163" s="62">
        <v>0</v>
      </c>
      <c r="I163" s="62">
        <v>0</v>
      </c>
      <c r="J163" s="62">
        <v>1</v>
      </c>
      <c r="K163" s="63">
        <v>0.25</v>
      </c>
      <c r="L163" s="63">
        <v>0.25</v>
      </c>
      <c r="M163" s="63">
        <v>0.25</v>
      </c>
      <c r="N163" s="63">
        <v>0.5</v>
      </c>
      <c r="O163" s="63"/>
      <c r="P163" s="63"/>
      <c r="Q163" s="17"/>
      <c r="R163" s="32"/>
      <c r="S163" s="33"/>
      <c r="T163" s="26"/>
      <c r="U163" s="34"/>
      <c r="V163" s="33"/>
      <c r="W163" s="20" t="s">
        <v>21</v>
      </c>
      <c r="X163" s="20" t="s">
        <v>22</v>
      </c>
      <c r="Y163" s="20" t="s">
        <v>23</v>
      </c>
      <c r="Z163" s="20" t="s">
        <v>24</v>
      </c>
      <c r="AA163" s="20" t="s">
        <v>7</v>
      </c>
      <c r="AB163" s="20" t="s">
        <v>9</v>
      </c>
      <c r="AC163" s="20" t="s">
        <v>10</v>
      </c>
      <c r="AD163" s="22"/>
    </row>
    <row r="164" spans="1:30" ht="15" thickBot="1" x14ac:dyDescent="0.35">
      <c r="A164" s="12"/>
      <c r="B164" s="23" t="s">
        <v>250</v>
      </c>
      <c r="C164" s="62">
        <v>2</v>
      </c>
      <c r="D164" s="62">
        <v>0</v>
      </c>
      <c r="E164" s="62">
        <v>0</v>
      </c>
      <c r="F164" s="62">
        <v>0</v>
      </c>
      <c r="G164" s="62">
        <v>0</v>
      </c>
      <c r="H164" s="62">
        <v>0</v>
      </c>
      <c r="I164" s="62">
        <v>1</v>
      </c>
      <c r="J164" s="62">
        <v>0</v>
      </c>
      <c r="K164" s="63">
        <v>0</v>
      </c>
      <c r="L164" s="63">
        <v>0.33300000000000002</v>
      </c>
      <c r="M164" s="63">
        <v>0</v>
      </c>
      <c r="N164" s="63">
        <v>0.33300000000000002</v>
      </c>
      <c r="O164" s="63"/>
      <c r="P164" s="63"/>
      <c r="Q164" s="17"/>
      <c r="R164" s="32"/>
      <c r="S164" s="26"/>
      <c r="T164" s="32"/>
      <c r="U164" s="34"/>
      <c r="V164" s="33"/>
      <c r="W164" s="30" t="s">
        <v>104</v>
      </c>
      <c r="X164" s="31" t="s">
        <v>48</v>
      </c>
      <c r="Y164" s="28" t="s">
        <v>31</v>
      </c>
      <c r="Z164" s="28" t="s">
        <v>31</v>
      </c>
      <c r="AA164" s="28" t="s">
        <v>42</v>
      </c>
      <c r="AB164" s="28" t="s">
        <v>30</v>
      </c>
      <c r="AC164" s="28" t="s">
        <v>32</v>
      </c>
      <c r="AD164" s="22"/>
    </row>
    <row r="165" spans="1:30" x14ac:dyDescent="0.3">
      <c r="A165" s="12"/>
      <c r="B165" s="23" t="s">
        <v>251</v>
      </c>
      <c r="C165" s="62">
        <v>14</v>
      </c>
      <c r="D165" s="62">
        <v>4</v>
      </c>
      <c r="E165" s="62">
        <v>2</v>
      </c>
      <c r="F165" s="62">
        <v>0</v>
      </c>
      <c r="G165" s="62">
        <v>1</v>
      </c>
      <c r="H165" s="62">
        <v>5</v>
      </c>
      <c r="I165" s="62">
        <v>0</v>
      </c>
      <c r="J165" s="62">
        <v>5</v>
      </c>
      <c r="K165" s="63">
        <v>0.28599999999999998</v>
      </c>
      <c r="L165" s="63">
        <v>0.33300000000000002</v>
      </c>
      <c r="M165" s="63">
        <v>0.64300000000000002</v>
      </c>
      <c r="N165" s="63">
        <v>0.97599999999999998</v>
      </c>
      <c r="O165" s="63"/>
      <c r="P165" s="63"/>
      <c r="Q165" s="17"/>
      <c r="R165" s="32"/>
      <c r="S165" s="33"/>
      <c r="T165" s="26"/>
      <c r="U165" s="34"/>
      <c r="V165" s="33"/>
      <c r="W165" s="8" t="s">
        <v>252</v>
      </c>
      <c r="X165" s="8"/>
      <c r="Y165" s="8"/>
      <c r="Z165" s="8"/>
      <c r="AA165" s="8"/>
      <c r="AB165" s="8"/>
      <c r="AC165" s="9"/>
      <c r="AD165" s="22"/>
    </row>
    <row r="166" spans="1:30" x14ac:dyDescent="0.3">
      <c r="A166" s="12"/>
      <c r="B166" s="23" t="s">
        <v>253</v>
      </c>
      <c r="C166" s="24" t="s">
        <v>26</v>
      </c>
      <c r="D166" s="24" t="s">
        <v>26</v>
      </c>
      <c r="E166" s="24" t="s">
        <v>26</v>
      </c>
      <c r="F166" s="24" t="s">
        <v>26</v>
      </c>
      <c r="G166" s="24" t="s">
        <v>26</v>
      </c>
      <c r="H166" s="24" t="s">
        <v>26</v>
      </c>
      <c r="I166" s="24" t="s">
        <v>26</v>
      </c>
      <c r="J166" s="24" t="s">
        <v>26</v>
      </c>
      <c r="K166" s="25" t="s">
        <v>26</v>
      </c>
      <c r="L166" s="25" t="s">
        <v>26</v>
      </c>
      <c r="M166" s="25" t="s">
        <v>26</v>
      </c>
      <c r="N166" s="25" t="s">
        <v>26</v>
      </c>
      <c r="O166" s="25" t="s">
        <v>26</v>
      </c>
      <c r="P166" s="25" t="s">
        <v>26</v>
      </c>
      <c r="Q166" s="17"/>
      <c r="R166" s="32"/>
      <c r="S166" s="33"/>
      <c r="T166" s="26"/>
      <c r="U166" s="34"/>
      <c r="V166" s="33"/>
      <c r="W166" s="20" t="s">
        <v>21</v>
      </c>
      <c r="X166" s="20" t="s">
        <v>22</v>
      </c>
      <c r="Y166" s="20" t="s">
        <v>23</v>
      </c>
      <c r="Z166" s="20" t="s">
        <v>24</v>
      </c>
      <c r="AA166" s="20" t="s">
        <v>7</v>
      </c>
      <c r="AB166" s="20" t="s">
        <v>9</v>
      </c>
      <c r="AC166" s="20" t="s">
        <v>10</v>
      </c>
      <c r="AD166" s="22"/>
    </row>
    <row r="167" spans="1:30" x14ac:dyDescent="0.3">
      <c r="A167" s="12"/>
      <c r="B167" s="23" t="s">
        <v>254</v>
      </c>
      <c r="C167" s="24" t="s">
        <v>26</v>
      </c>
      <c r="D167" s="24" t="s">
        <v>26</v>
      </c>
      <c r="E167" s="24" t="s">
        <v>26</v>
      </c>
      <c r="F167" s="24" t="s">
        <v>26</v>
      </c>
      <c r="G167" s="24" t="s">
        <v>26</v>
      </c>
      <c r="H167" s="24" t="s">
        <v>26</v>
      </c>
      <c r="I167" s="24" t="s">
        <v>26</v>
      </c>
      <c r="J167" s="24" t="s">
        <v>26</v>
      </c>
      <c r="K167" s="25" t="s">
        <v>26</v>
      </c>
      <c r="L167" s="25" t="s">
        <v>26</v>
      </c>
      <c r="M167" s="25" t="s">
        <v>26</v>
      </c>
      <c r="N167" s="25" t="s">
        <v>26</v>
      </c>
      <c r="O167" s="25" t="s">
        <v>26</v>
      </c>
      <c r="P167" s="25" t="s">
        <v>26</v>
      </c>
      <c r="Q167" s="17"/>
      <c r="R167" s="32"/>
      <c r="S167" s="33"/>
      <c r="T167" s="26"/>
      <c r="U167" s="34"/>
      <c r="V167" s="33"/>
      <c r="W167" s="30" t="s">
        <v>149</v>
      </c>
      <c r="X167" s="31" t="s">
        <v>32</v>
      </c>
      <c r="Y167" s="28" t="s">
        <v>31</v>
      </c>
      <c r="Z167" s="28" t="s">
        <v>31</v>
      </c>
      <c r="AA167" s="28" t="s">
        <v>42</v>
      </c>
      <c r="AB167" s="28" t="s">
        <v>30</v>
      </c>
      <c r="AC167" s="28" t="s">
        <v>32</v>
      </c>
      <c r="AD167" s="22"/>
    </row>
    <row r="168" spans="1:30" ht="15" thickBot="1" x14ac:dyDescent="0.35">
      <c r="A168" s="12"/>
      <c r="B168" s="35"/>
      <c r="C168" s="36">
        <f t="shared" ref="C168:J168" si="12">SUM(C158:C167)</f>
        <v>42</v>
      </c>
      <c r="D168" s="36">
        <f t="shared" si="12"/>
        <v>11</v>
      </c>
      <c r="E168" s="36">
        <f t="shared" si="12"/>
        <v>4</v>
      </c>
      <c r="F168" s="36">
        <f t="shared" si="12"/>
        <v>0</v>
      </c>
      <c r="G168" s="36">
        <f t="shared" si="12"/>
        <v>2</v>
      </c>
      <c r="H168" s="36">
        <f t="shared" si="12"/>
        <v>8</v>
      </c>
      <c r="I168" s="36">
        <f t="shared" si="12"/>
        <v>5</v>
      </c>
      <c r="J168" s="36">
        <f t="shared" si="12"/>
        <v>10</v>
      </c>
      <c r="K168" s="37">
        <f>D168/C168</f>
        <v>0.26190476190476192</v>
      </c>
      <c r="L168" s="38">
        <f>AVERAGE(L158:L167)</f>
        <v>0.42383333333333334</v>
      </c>
      <c r="M168" s="38">
        <f>AVERAGE(M158:M167)</f>
        <v>0.51783333333333337</v>
      </c>
      <c r="N168" s="38">
        <f>AVERAGE(N158:N167)</f>
        <v>0.94166666666666676</v>
      </c>
      <c r="O168" s="39" t="e">
        <f>AVERAGE(O160:O167)</f>
        <v>#DIV/0!</v>
      </c>
      <c r="P168" s="39" t="e">
        <f>AVERAGE(P160:P167)</f>
        <v>#DIV/0!</v>
      </c>
      <c r="Q168" s="17"/>
      <c r="R168" s="40"/>
      <c r="S168" s="41"/>
      <c r="T168" s="42"/>
      <c r="U168" s="43"/>
      <c r="V168" s="41"/>
      <c r="W168" s="33"/>
      <c r="X168" s="33"/>
      <c r="Y168" s="33"/>
      <c r="Z168" s="33"/>
      <c r="AA168" s="33"/>
      <c r="AB168" s="33"/>
      <c r="AC168" s="33"/>
      <c r="AD168" s="22"/>
    </row>
    <row r="169" spans="1:30" ht="15.6" thickTop="1" thickBot="1" x14ac:dyDescent="0.35">
      <c r="A169" s="12"/>
      <c r="B169" s="44"/>
      <c r="C169" s="45"/>
      <c r="D169" s="45"/>
      <c r="E169" s="45"/>
      <c r="F169" s="45"/>
      <c r="G169" s="45"/>
      <c r="H169" s="45"/>
      <c r="I169" s="45"/>
      <c r="J169" s="45"/>
      <c r="K169" s="46"/>
      <c r="L169" s="47"/>
      <c r="M169" s="47"/>
      <c r="N169" s="47"/>
      <c r="O169" s="46"/>
      <c r="P169" s="46"/>
      <c r="Q169" s="17"/>
      <c r="R169" s="40"/>
      <c r="S169" s="6" t="s">
        <v>0</v>
      </c>
      <c r="T169" s="7"/>
      <c r="U169" s="7"/>
      <c r="V169" s="7"/>
      <c r="W169" s="8" t="s">
        <v>255</v>
      </c>
      <c r="X169" s="8"/>
      <c r="Y169" s="8"/>
      <c r="Z169" s="8"/>
      <c r="AA169" s="8"/>
      <c r="AB169" s="8"/>
      <c r="AC169" s="9"/>
      <c r="AD169" s="22"/>
    </row>
    <row r="170" spans="1:30" x14ac:dyDescent="0.3">
      <c r="A170" s="12"/>
      <c r="B170" s="13" t="s">
        <v>256</v>
      </c>
      <c r="C170" s="14" t="s">
        <v>3</v>
      </c>
      <c r="D170" s="14" t="s">
        <v>4</v>
      </c>
      <c r="E170" s="14" t="s">
        <v>5</v>
      </c>
      <c r="F170" s="14" t="s">
        <v>6</v>
      </c>
      <c r="G170" s="14" t="s">
        <v>7</v>
      </c>
      <c r="H170" s="14" t="s">
        <v>8</v>
      </c>
      <c r="I170" s="14" t="s">
        <v>9</v>
      </c>
      <c r="J170" s="14" t="s">
        <v>10</v>
      </c>
      <c r="K170" s="15" t="s">
        <v>11</v>
      </c>
      <c r="L170" s="15" t="s">
        <v>12</v>
      </c>
      <c r="M170" s="15" t="s">
        <v>13</v>
      </c>
      <c r="N170" s="15" t="s">
        <v>14</v>
      </c>
      <c r="O170" s="16" t="s">
        <v>15</v>
      </c>
      <c r="P170" s="16" t="s">
        <v>16</v>
      </c>
      <c r="Q170" s="17"/>
      <c r="R170" s="18" t="s">
        <v>257</v>
      </c>
      <c r="S170" s="19" t="s">
        <v>18</v>
      </c>
      <c r="T170" s="20" t="s">
        <v>19</v>
      </c>
      <c r="U170" s="21" t="s">
        <v>10</v>
      </c>
      <c r="V170" s="19" t="s">
        <v>20</v>
      </c>
      <c r="W170" s="20" t="s">
        <v>21</v>
      </c>
      <c r="X170" s="20" t="s">
        <v>22</v>
      </c>
      <c r="Y170" s="20" t="s">
        <v>23</v>
      </c>
      <c r="Z170" s="20" t="s">
        <v>24</v>
      </c>
      <c r="AA170" s="20" t="s">
        <v>7</v>
      </c>
      <c r="AB170" s="20" t="s">
        <v>9</v>
      </c>
      <c r="AC170" s="20" t="s">
        <v>10</v>
      </c>
      <c r="AD170" s="22"/>
    </row>
    <row r="171" spans="1:30" ht="15" thickBot="1" x14ac:dyDescent="0.35">
      <c r="A171" s="12"/>
      <c r="B171" s="23" t="s">
        <v>258</v>
      </c>
      <c r="C171" s="62">
        <v>2</v>
      </c>
      <c r="D171" s="62">
        <v>0</v>
      </c>
      <c r="E171" s="62">
        <v>0</v>
      </c>
      <c r="F171" s="62">
        <v>0</v>
      </c>
      <c r="G171" s="62">
        <v>0</v>
      </c>
      <c r="H171" s="62">
        <v>0</v>
      </c>
      <c r="I171" s="62">
        <v>1</v>
      </c>
      <c r="J171" s="62">
        <v>0</v>
      </c>
      <c r="K171" s="63">
        <v>0</v>
      </c>
      <c r="L171" s="63">
        <v>0.33300000000000002</v>
      </c>
      <c r="M171" s="63">
        <v>0</v>
      </c>
      <c r="N171" s="63">
        <v>0.33300000000000002</v>
      </c>
      <c r="O171" s="63"/>
      <c r="P171" s="63"/>
      <c r="Q171" s="17"/>
      <c r="R171" s="26"/>
      <c r="S171" s="27">
        <v>4.3899999999999997</v>
      </c>
      <c r="T171" s="28" t="s">
        <v>200</v>
      </c>
      <c r="U171" s="29">
        <v>28</v>
      </c>
      <c r="V171" s="27">
        <v>1.2</v>
      </c>
      <c r="W171" s="30" t="s">
        <v>149</v>
      </c>
      <c r="X171" s="31" t="s">
        <v>137</v>
      </c>
      <c r="Y171" s="28" t="s">
        <v>87</v>
      </c>
      <c r="Z171" s="28" t="s">
        <v>87</v>
      </c>
      <c r="AA171" s="28" t="s">
        <v>33</v>
      </c>
      <c r="AB171" s="28" t="s">
        <v>31</v>
      </c>
      <c r="AC171" s="28" t="s">
        <v>87</v>
      </c>
      <c r="AD171" s="22"/>
    </row>
    <row r="172" spans="1:30" x14ac:dyDescent="0.3">
      <c r="A172" s="12"/>
      <c r="B172" s="23" t="s">
        <v>259</v>
      </c>
      <c r="C172" s="62">
        <v>2</v>
      </c>
      <c r="D172" s="62">
        <v>0</v>
      </c>
      <c r="E172" s="62">
        <v>0</v>
      </c>
      <c r="F172" s="62">
        <v>0</v>
      </c>
      <c r="G172" s="62">
        <v>0</v>
      </c>
      <c r="H172" s="62">
        <v>0</v>
      </c>
      <c r="I172" s="62">
        <v>1</v>
      </c>
      <c r="J172" s="62">
        <v>0</v>
      </c>
      <c r="K172" s="63">
        <v>0</v>
      </c>
      <c r="L172" s="63">
        <v>0.33300000000000002</v>
      </c>
      <c r="M172" s="63">
        <v>0</v>
      </c>
      <c r="N172" s="63">
        <v>0.33300000000000002</v>
      </c>
      <c r="O172" s="63"/>
      <c r="P172" s="63"/>
      <c r="Q172" s="17"/>
      <c r="R172" s="32"/>
      <c r="S172" s="6" t="s">
        <v>35</v>
      </c>
      <c r="T172" s="7"/>
      <c r="U172" s="7"/>
      <c r="V172" s="7"/>
      <c r="W172" s="8" t="s">
        <v>260</v>
      </c>
      <c r="X172" s="8"/>
      <c r="Y172" s="8"/>
      <c r="Z172" s="8"/>
      <c r="AA172" s="8"/>
      <c r="AB172" s="8"/>
      <c r="AC172" s="65"/>
      <c r="AD172" s="22"/>
    </row>
    <row r="173" spans="1:30" x14ac:dyDescent="0.3">
      <c r="A173" s="12"/>
      <c r="B173" s="23" t="s">
        <v>261</v>
      </c>
      <c r="C173" s="62">
        <v>3</v>
      </c>
      <c r="D173" s="62">
        <v>1</v>
      </c>
      <c r="E173" s="62">
        <v>0</v>
      </c>
      <c r="F173" s="62">
        <v>0</v>
      </c>
      <c r="G173" s="62">
        <v>0</v>
      </c>
      <c r="H173" s="62">
        <v>2</v>
      </c>
      <c r="I173" s="62">
        <v>0</v>
      </c>
      <c r="J173" s="62">
        <v>0</v>
      </c>
      <c r="K173" s="63">
        <v>0.33300000000000002</v>
      </c>
      <c r="L173" s="63">
        <v>0.33300000000000002</v>
      </c>
      <c r="M173" s="63">
        <v>0.33300000000000002</v>
      </c>
      <c r="N173" s="63">
        <v>0.66700000000000004</v>
      </c>
      <c r="O173" s="63"/>
      <c r="P173" s="63"/>
      <c r="Q173" s="17"/>
      <c r="R173" s="32"/>
      <c r="S173" s="27">
        <v>3.22</v>
      </c>
      <c r="T173" s="28" t="s">
        <v>262</v>
      </c>
      <c r="U173" s="29">
        <v>904</v>
      </c>
      <c r="V173" s="27">
        <v>1.1599999999999999</v>
      </c>
      <c r="W173" s="20" t="s">
        <v>21</v>
      </c>
      <c r="X173" s="20" t="s">
        <v>22</v>
      </c>
      <c r="Y173" s="20" t="s">
        <v>23</v>
      </c>
      <c r="Z173" s="20" t="s">
        <v>24</v>
      </c>
      <c r="AA173" s="20" t="s">
        <v>7</v>
      </c>
      <c r="AB173" s="20" t="s">
        <v>9</v>
      </c>
      <c r="AC173" s="20" t="s">
        <v>10</v>
      </c>
      <c r="AD173" s="22"/>
    </row>
    <row r="174" spans="1:30" ht="15" thickBot="1" x14ac:dyDescent="0.35">
      <c r="A174" s="12"/>
      <c r="B174" s="23" t="s">
        <v>263</v>
      </c>
      <c r="C174" s="62">
        <v>3</v>
      </c>
      <c r="D174" s="62">
        <v>0</v>
      </c>
      <c r="E174" s="62">
        <v>0</v>
      </c>
      <c r="F174" s="62">
        <v>0</v>
      </c>
      <c r="G174" s="62">
        <v>0</v>
      </c>
      <c r="H174" s="62">
        <v>0</v>
      </c>
      <c r="I174" s="62">
        <v>0</v>
      </c>
      <c r="J174" s="62">
        <v>1</v>
      </c>
      <c r="K174" s="63">
        <v>0</v>
      </c>
      <c r="L174" s="63">
        <v>0</v>
      </c>
      <c r="M174" s="63">
        <v>0</v>
      </c>
      <c r="N174" s="63">
        <v>0</v>
      </c>
      <c r="O174" s="63"/>
      <c r="P174" s="63"/>
      <c r="Q174" s="17"/>
      <c r="R174" s="32"/>
      <c r="S174" s="33"/>
      <c r="T174" s="26"/>
      <c r="U174" s="34"/>
      <c r="V174" s="33"/>
      <c r="W174" s="30" t="s">
        <v>264</v>
      </c>
      <c r="X174" s="31" t="s">
        <v>30</v>
      </c>
      <c r="Y174" s="28" t="s">
        <v>31</v>
      </c>
      <c r="Z174" s="28" t="s">
        <v>31</v>
      </c>
      <c r="AA174" s="28" t="s">
        <v>31</v>
      </c>
      <c r="AB174" s="28" t="s">
        <v>31</v>
      </c>
      <c r="AC174" s="28" t="s">
        <v>137</v>
      </c>
      <c r="AD174" s="22"/>
    </row>
    <row r="175" spans="1:30" x14ac:dyDescent="0.3">
      <c r="A175" s="12"/>
      <c r="B175" s="23" t="s">
        <v>265</v>
      </c>
      <c r="C175" s="62">
        <v>2</v>
      </c>
      <c r="D175" s="62">
        <v>0</v>
      </c>
      <c r="E175" s="62">
        <v>0</v>
      </c>
      <c r="F175" s="62">
        <v>0</v>
      </c>
      <c r="G175" s="62">
        <v>0</v>
      </c>
      <c r="H175" s="62">
        <v>0</v>
      </c>
      <c r="I175" s="62">
        <v>1</v>
      </c>
      <c r="J175" s="62">
        <v>0</v>
      </c>
      <c r="K175" s="63">
        <v>0</v>
      </c>
      <c r="L175" s="63">
        <v>0.33300000000000002</v>
      </c>
      <c r="M175" s="63">
        <v>0</v>
      </c>
      <c r="N175" s="63">
        <v>0.33300000000000002</v>
      </c>
      <c r="O175" s="63"/>
      <c r="P175" s="63"/>
      <c r="Q175" s="17"/>
      <c r="R175" s="32"/>
      <c r="S175" s="33"/>
      <c r="T175" s="26"/>
      <c r="U175" s="34"/>
      <c r="V175" s="33"/>
      <c r="W175" s="8" t="s">
        <v>266</v>
      </c>
      <c r="X175" s="8"/>
      <c r="Y175" s="8"/>
      <c r="Z175" s="8"/>
      <c r="AA175" s="8"/>
      <c r="AB175" s="8"/>
      <c r="AC175" s="65"/>
      <c r="AD175" s="22"/>
    </row>
    <row r="176" spans="1:30" x14ac:dyDescent="0.3">
      <c r="A176" s="12"/>
      <c r="B176" s="23" t="s">
        <v>267</v>
      </c>
      <c r="C176" s="24" t="s">
        <v>26</v>
      </c>
      <c r="D176" s="24" t="s">
        <v>26</v>
      </c>
      <c r="E176" s="24" t="s">
        <v>26</v>
      </c>
      <c r="F176" s="24" t="s">
        <v>26</v>
      </c>
      <c r="G176" s="24" t="s">
        <v>26</v>
      </c>
      <c r="H176" s="24" t="s">
        <v>26</v>
      </c>
      <c r="I176" s="24" t="s">
        <v>26</v>
      </c>
      <c r="J176" s="24" t="s">
        <v>26</v>
      </c>
      <c r="K176" s="25" t="s">
        <v>26</v>
      </c>
      <c r="L176" s="25" t="s">
        <v>26</v>
      </c>
      <c r="M176" s="25" t="s">
        <v>26</v>
      </c>
      <c r="N176" s="25" t="s">
        <v>26</v>
      </c>
      <c r="O176" s="25" t="s">
        <v>26</v>
      </c>
      <c r="P176" s="25" t="s">
        <v>26</v>
      </c>
      <c r="Q176" s="17"/>
      <c r="R176" s="32"/>
      <c r="S176" s="33"/>
      <c r="T176" s="26"/>
      <c r="U176" s="34"/>
      <c r="V176" s="33"/>
      <c r="W176" s="20" t="s">
        <v>21</v>
      </c>
      <c r="X176" s="20" t="s">
        <v>22</v>
      </c>
      <c r="Y176" s="20" t="s">
        <v>23</v>
      </c>
      <c r="Z176" s="20" t="s">
        <v>24</v>
      </c>
      <c r="AA176" s="20" t="s">
        <v>7</v>
      </c>
      <c r="AB176" s="20" t="s">
        <v>9</v>
      </c>
      <c r="AC176" s="20" t="s">
        <v>10</v>
      </c>
      <c r="AD176" s="22"/>
    </row>
    <row r="177" spans="1:30" x14ac:dyDescent="0.3">
      <c r="A177" s="12"/>
      <c r="B177" s="23" t="s">
        <v>268</v>
      </c>
      <c r="C177" s="24" t="s">
        <v>26</v>
      </c>
      <c r="D177" s="24" t="s">
        <v>26</v>
      </c>
      <c r="E177" s="24" t="s">
        <v>26</v>
      </c>
      <c r="F177" s="24" t="s">
        <v>26</v>
      </c>
      <c r="G177" s="24" t="s">
        <v>26</v>
      </c>
      <c r="H177" s="24" t="s">
        <v>26</v>
      </c>
      <c r="I177" s="24" t="s">
        <v>26</v>
      </c>
      <c r="J177" s="24" t="s">
        <v>26</v>
      </c>
      <c r="K177" s="25" t="s">
        <v>26</v>
      </c>
      <c r="L177" s="25" t="s">
        <v>26</v>
      </c>
      <c r="M177" s="25" t="s">
        <v>26</v>
      </c>
      <c r="N177" s="25" t="s">
        <v>26</v>
      </c>
      <c r="O177" s="25" t="s">
        <v>26</v>
      </c>
      <c r="P177" s="25" t="s">
        <v>26</v>
      </c>
      <c r="Q177" s="17"/>
      <c r="R177" s="32"/>
      <c r="S177" s="33"/>
      <c r="T177" s="26"/>
      <c r="U177" s="34"/>
      <c r="V177" s="33"/>
      <c r="W177" s="30" t="s">
        <v>28</v>
      </c>
      <c r="X177" s="31" t="s">
        <v>41</v>
      </c>
      <c r="Y177" s="28" t="s">
        <v>30</v>
      </c>
      <c r="Z177" s="28" t="s">
        <v>30</v>
      </c>
      <c r="AA177" s="28" t="s">
        <v>42</v>
      </c>
      <c r="AB177" s="28" t="s">
        <v>42</v>
      </c>
      <c r="AC177" s="28" t="s">
        <v>87</v>
      </c>
      <c r="AD177" s="22"/>
    </row>
    <row r="178" spans="1:30" x14ac:dyDescent="0.3">
      <c r="A178" s="12"/>
      <c r="B178" s="23" t="s">
        <v>269</v>
      </c>
      <c r="C178" s="62">
        <v>2</v>
      </c>
      <c r="D178" s="62">
        <v>0</v>
      </c>
      <c r="E178" s="62">
        <v>0</v>
      </c>
      <c r="F178" s="62">
        <v>0</v>
      </c>
      <c r="G178" s="62">
        <v>0</v>
      </c>
      <c r="H178" s="62">
        <v>0</v>
      </c>
      <c r="I178" s="62">
        <v>0</v>
      </c>
      <c r="J178" s="62">
        <v>1</v>
      </c>
      <c r="K178" s="63">
        <v>0</v>
      </c>
      <c r="L178" s="63">
        <v>0</v>
      </c>
      <c r="M178" s="63">
        <v>0</v>
      </c>
      <c r="N178" s="63">
        <v>0</v>
      </c>
      <c r="O178" s="63"/>
      <c r="P178" s="63"/>
      <c r="Q178" s="17"/>
      <c r="R178" s="32"/>
      <c r="S178" s="33"/>
      <c r="T178" s="26"/>
      <c r="U178" s="34"/>
      <c r="V178" s="33"/>
      <c r="W178" s="66"/>
      <c r="X178" s="66"/>
      <c r="Y178" s="66"/>
      <c r="Z178" s="66"/>
      <c r="AA178" s="66"/>
      <c r="AB178" s="66"/>
      <c r="AC178" s="66"/>
      <c r="AD178" s="22"/>
    </row>
    <row r="179" spans="1:30" x14ac:dyDescent="0.3">
      <c r="A179" s="12"/>
      <c r="B179" s="23" t="s">
        <v>270</v>
      </c>
      <c r="C179" s="24" t="s">
        <v>26</v>
      </c>
      <c r="D179" s="24" t="s">
        <v>26</v>
      </c>
      <c r="E179" s="24" t="s">
        <v>26</v>
      </c>
      <c r="F179" s="24" t="s">
        <v>26</v>
      </c>
      <c r="G179" s="24" t="s">
        <v>26</v>
      </c>
      <c r="H179" s="24" t="s">
        <v>26</v>
      </c>
      <c r="I179" s="24" t="s">
        <v>26</v>
      </c>
      <c r="J179" s="24" t="s">
        <v>26</v>
      </c>
      <c r="K179" s="25" t="s">
        <v>26</v>
      </c>
      <c r="L179" s="25" t="s">
        <v>26</v>
      </c>
      <c r="M179" s="25" t="s">
        <v>26</v>
      </c>
      <c r="N179" s="25" t="s">
        <v>26</v>
      </c>
      <c r="O179" s="25" t="s">
        <v>26</v>
      </c>
      <c r="P179" s="25" t="s">
        <v>26</v>
      </c>
      <c r="Q179" s="17"/>
      <c r="R179" s="32"/>
      <c r="S179" s="33"/>
      <c r="T179" s="26"/>
      <c r="U179" s="34"/>
      <c r="V179" s="33"/>
      <c r="W179" s="67"/>
      <c r="X179" s="68"/>
      <c r="Y179" s="66"/>
      <c r="Z179" s="66"/>
      <c r="AA179" s="66"/>
      <c r="AB179" s="66"/>
      <c r="AC179" s="66"/>
      <c r="AD179" s="22"/>
    </row>
    <row r="180" spans="1:30" ht="15" thickBot="1" x14ac:dyDescent="0.35">
      <c r="A180" s="12"/>
      <c r="B180" s="35"/>
      <c r="C180" s="36">
        <f t="shared" ref="C180:J180" si="13">SUM(C170:C179)</f>
        <v>14</v>
      </c>
      <c r="D180" s="36">
        <f t="shared" si="13"/>
        <v>1</v>
      </c>
      <c r="E180" s="36">
        <f t="shared" si="13"/>
        <v>0</v>
      </c>
      <c r="F180" s="36">
        <f t="shared" si="13"/>
        <v>0</v>
      </c>
      <c r="G180" s="36">
        <f t="shared" si="13"/>
        <v>0</v>
      </c>
      <c r="H180" s="36">
        <f t="shared" si="13"/>
        <v>2</v>
      </c>
      <c r="I180" s="36">
        <f t="shared" si="13"/>
        <v>3</v>
      </c>
      <c r="J180" s="36">
        <f t="shared" si="13"/>
        <v>2</v>
      </c>
      <c r="K180" s="37">
        <f>D180/C180</f>
        <v>7.1428571428571425E-2</v>
      </c>
      <c r="L180" s="38">
        <f>AVERAGE(L170:L179)</f>
        <v>0.222</v>
      </c>
      <c r="M180" s="38">
        <f>AVERAGE(M170:M179)</f>
        <v>5.5500000000000001E-2</v>
      </c>
      <c r="N180" s="38">
        <f>AVERAGE(N170:N179)</f>
        <v>0.27766666666666667</v>
      </c>
      <c r="O180" s="39" t="e">
        <f>AVERAGE(O172:O179)</f>
        <v>#DIV/0!</v>
      </c>
      <c r="P180" s="39" t="e">
        <f>AVERAGE(P172:P179)</f>
        <v>#DIV/0!</v>
      </c>
      <c r="Q180" s="17"/>
      <c r="R180" s="32"/>
      <c r="S180" s="33"/>
      <c r="T180" s="32"/>
      <c r="U180" s="34"/>
      <c r="V180" s="41"/>
      <c r="W180" s="33"/>
      <c r="X180" s="33"/>
      <c r="Y180" s="33"/>
      <c r="Z180" s="33"/>
      <c r="AA180" s="33"/>
      <c r="AB180" s="33"/>
      <c r="AC180" s="33"/>
      <c r="AD180" s="22"/>
    </row>
    <row r="181" spans="1:30" ht="25.8" thickTop="1" thickBot="1" x14ac:dyDescent="0.35">
      <c r="A181" s="12"/>
      <c r="B181" s="48"/>
      <c r="C181" s="49"/>
      <c r="D181" s="49"/>
      <c r="E181" s="49"/>
      <c r="F181" s="49"/>
      <c r="G181" s="49"/>
      <c r="H181" s="49"/>
      <c r="I181" s="49"/>
      <c r="J181" s="49"/>
      <c r="K181" s="50"/>
      <c r="L181" s="47" t="s">
        <v>74</v>
      </c>
      <c r="M181" s="47" t="s">
        <v>74</v>
      </c>
      <c r="N181" s="47" t="s">
        <v>74</v>
      </c>
      <c r="O181" s="50"/>
      <c r="P181" s="50"/>
      <c r="Q181" s="17"/>
      <c r="R181" s="51"/>
      <c r="S181" s="33"/>
      <c r="T181" s="26"/>
      <c r="U181" s="34"/>
      <c r="V181" s="33"/>
      <c r="W181" s="33"/>
      <c r="X181" s="33"/>
      <c r="Y181" s="33"/>
      <c r="Z181" s="33"/>
      <c r="AA181" s="33"/>
      <c r="AB181" s="33"/>
      <c r="AC181" s="33"/>
      <c r="AD181" s="22"/>
    </row>
    <row r="182" spans="1:30" ht="15" thickBot="1" x14ac:dyDescent="0.35">
      <c r="A182" s="52"/>
      <c r="B182" s="53"/>
      <c r="C182" s="54"/>
      <c r="D182" s="54"/>
      <c r="E182" s="54"/>
      <c r="F182" s="54"/>
      <c r="G182" s="54"/>
      <c r="H182" s="54"/>
      <c r="I182" s="54"/>
      <c r="J182" s="54"/>
      <c r="K182" s="55"/>
      <c r="L182" s="55"/>
      <c r="M182" s="55"/>
      <c r="N182" s="55"/>
      <c r="O182" s="55"/>
      <c r="P182" s="55"/>
      <c r="Q182" s="56"/>
      <c r="R182" s="53"/>
      <c r="S182" s="57"/>
      <c r="T182" s="58"/>
      <c r="U182" s="59"/>
      <c r="V182" s="57"/>
      <c r="W182" s="41"/>
      <c r="X182" s="41"/>
      <c r="Y182" s="41"/>
      <c r="Z182" s="41"/>
      <c r="AA182" s="41"/>
      <c r="AB182" s="33"/>
      <c r="AC182" s="33"/>
      <c r="AD182" s="61"/>
    </row>
    <row r="183" spans="1:30" ht="15" thickBot="1" x14ac:dyDescent="0.35">
      <c r="A183" s="1"/>
      <c r="B183" s="2"/>
      <c r="C183" s="3"/>
      <c r="D183" s="3"/>
      <c r="E183" s="3"/>
      <c r="F183" s="3"/>
      <c r="G183" s="3"/>
      <c r="H183" s="3"/>
      <c r="I183" s="3"/>
      <c r="J183" s="3"/>
      <c r="K183" s="4"/>
      <c r="L183" s="4"/>
      <c r="M183" s="4"/>
      <c r="N183" s="4"/>
      <c r="O183" s="4"/>
      <c r="P183" s="4"/>
      <c r="Q183" s="5"/>
      <c r="R183" s="2"/>
      <c r="S183" s="6" t="s">
        <v>0</v>
      </c>
      <c r="T183" s="7"/>
      <c r="U183" s="7"/>
      <c r="V183" s="7"/>
      <c r="W183" s="26"/>
      <c r="X183" s="26"/>
      <c r="Y183" s="26"/>
      <c r="Z183" s="26"/>
      <c r="AA183" s="26"/>
      <c r="AB183" s="26"/>
      <c r="AC183" s="26"/>
      <c r="AD183" s="10"/>
    </row>
    <row r="184" spans="1:30" ht="15" thickBot="1" x14ac:dyDescent="0.35">
      <c r="A184" s="12"/>
      <c r="B184" s="13" t="s">
        <v>271</v>
      </c>
      <c r="C184" s="14" t="s">
        <v>3</v>
      </c>
      <c r="D184" s="14" t="s">
        <v>4</v>
      </c>
      <c r="E184" s="14" t="s">
        <v>5</v>
      </c>
      <c r="F184" s="14" t="s">
        <v>6</v>
      </c>
      <c r="G184" s="14" t="s">
        <v>7</v>
      </c>
      <c r="H184" s="14" t="s">
        <v>8</v>
      </c>
      <c r="I184" s="14" t="s">
        <v>9</v>
      </c>
      <c r="J184" s="14" t="s">
        <v>10</v>
      </c>
      <c r="K184" s="15" t="s">
        <v>11</v>
      </c>
      <c r="L184" s="15" t="s">
        <v>12</v>
      </c>
      <c r="M184" s="15" t="s">
        <v>13</v>
      </c>
      <c r="N184" s="15" t="s">
        <v>14</v>
      </c>
      <c r="O184" s="16" t="s">
        <v>15</v>
      </c>
      <c r="P184" s="16" t="s">
        <v>16</v>
      </c>
      <c r="Q184" s="17"/>
      <c r="R184" s="18" t="s">
        <v>272</v>
      </c>
      <c r="S184" s="19" t="s">
        <v>18</v>
      </c>
      <c r="T184" s="20" t="s">
        <v>19</v>
      </c>
      <c r="U184" s="21" t="s">
        <v>10</v>
      </c>
      <c r="V184" s="19" t="s">
        <v>20</v>
      </c>
      <c r="W184" s="58"/>
      <c r="X184" s="58"/>
      <c r="Y184" s="58"/>
      <c r="Z184" s="58"/>
      <c r="AA184" s="58"/>
      <c r="AB184" s="58"/>
      <c r="AC184" s="60"/>
      <c r="AD184" s="22"/>
    </row>
    <row r="185" spans="1:30" x14ac:dyDescent="0.3">
      <c r="A185" s="12"/>
      <c r="B185" s="23" t="s">
        <v>273</v>
      </c>
      <c r="C185" s="62">
        <v>2</v>
      </c>
      <c r="D185" s="62">
        <v>1</v>
      </c>
      <c r="E185" s="62">
        <v>0</v>
      </c>
      <c r="F185" s="62">
        <v>0</v>
      </c>
      <c r="G185" s="62">
        <v>0</v>
      </c>
      <c r="H185" s="62">
        <v>0</v>
      </c>
      <c r="I185" s="62">
        <v>1</v>
      </c>
      <c r="J185" s="62">
        <v>0</v>
      </c>
      <c r="K185" s="63">
        <v>0.5</v>
      </c>
      <c r="L185" s="63">
        <v>0.66700000000000004</v>
      </c>
      <c r="M185" s="63">
        <v>0.5</v>
      </c>
      <c r="N185" s="63">
        <v>1.167</v>
      </c>
      <c r="O185" s="63"/>
      <c r="P185" s="63"/>
      <c r="Q185" s="17"/>
      <c r="R185" s="26"/>
      <c r="S185" s="27">
        <v>2.0499999999999998</v>
      </c>
      <c r="T185" s="28" t="s">
        <v>274</v>
      </c>
      <c r="U185" s="29">
        <v>28</v>
      </c>
      <c r="V185" s="27">
        <v>0.77</v>
      </c>
      <c r="W185" s="8" t="s">
        <v>212</v>
      </c>
      <c r="X185" s="8"/>
      <c r="Y185" s="8"/>
      <c r="Z185" s="8"/>
      <c r="AA185" s="8"/>
      <c r="AB185" s="8"/>
      <c r="AC185" s="9"/>
      <c r="AD185" s="22"/>
    </row>
    <row r="186" spans="1:30" x14ac:dyDescent="0.3">
      <c r="A186" s="12"/>
      <c r="B186" s="23" t="s">
        <v>275</v>
      </c>
      <c r="C186" s="62">
        <v>66</v>
      </c>
      <c r="D186" s="62">
        <v>22</v>
      </c>
      <c r="E186" s="62">
        <v>1</v>
      </c>
      <c r="F186" s="62">
        <v>0</v>
      </c>
      <c r="G186" s="62">
        <v>1</v>
      </c>
      <c r="H186" s="62">
        <v>8</v>
      </c>
      <c r="I186" s="62">
        <v>5</v>
      </c>
      <c r="J186" s="62">
        <v>11</v>
      </c>
      <c r="K186" s="63">
        <v>0.33300000000000002</v>
      </c>
      <c r="L186" s="63">
        <v>0.38900000000000001</v>
      </c>
      <c r="M186" s="63">
        <v>0.39400000000000002</v>
      </c>
      <c r="N186" s="63">
        <v>0.78300000000000003</v>
      </c>
      <c r="O186" s="63"/>
      <c r="P186" s="63"/>
      <c r="Q186" s="17"/>
      <c r="R186" s="32"/>
      <c r="S186" s="6" t="s">
        <v>35</v>
      </c>
      <c r="T186" s="7"/>
      <c r="U186" s="7"/>
      <c r="V186" s="7"/>
      <c r="W186" s="20" t="s">
        <v>21</v>
      </c>
      <c r="X186" s="20" t="s">
        <v>22</v>
      </c>
      <c r="Y186" s="20" t="s">
        <v>23</v>
      </c>
      <c r="Z186" s="20" t="s">
        <v>24</v>
      </c>
      <c r="AA186" s="20" t="s">
        <v>7</v>
      </c>
      <c r="AB186" s="20" t="s">
        <v>9</v>
      </c>
      <c r="AC186" s="20" t="s">
        <v>10</v>
      </c>
      <c r="AD186" s="22"/>
    </row>
    <row r="187" spans="1:30" ht="15" thickBot="1" x14ac:dyDescent="0.35">
      <c r="A187" s="12"/>
      <c r="B187" s="23" t="s">
        <v>276</v>
      </c>
      <c r="C187" s="62">
        <v>4</v>
      </c>
      <c r="D187" s="62">
        <v>1</v>
      </c>
      <c r="E187" s="62">
        <v>0</v>
      </c>
      <c r="F187" s="62">
        <v>0</v>
      </c>
      <c r="G187" s="62">
        <v>0</v>
      </c>
      <c r="H187" s="62">
        <v>0</v>
      </c>
      <c r="I187" s="62">
        <v>2</v>
      </c>
      <c r="J187" s="62">
        <v>1</v>
      </c>
      <c r="K187" s="63">
        <v>0.25</v>
      </c>
      <c r="L187" s="63">
        <v>0.5</v>
      </c>
      <c r="M187" s="63">
        <v>0.25</v>
      </c>
      <c r="N187" s="63">
        <v>0.75</v>
      </c>
      <c r="O187" s="63"/>
      <c r="P187" s="63"/>
      <c r="Q187" s="17"/>
      <c r="R187" s="32"/>
      <c r="S187" s="27">
        <v>2.0499999999999998</v>
      </c>
      <c r="T187" s="28" t="s">
        <v>274</v>
      </c>
      <c r="U187" s="29">
        <v>28</v>
      </c>
      <c r="V187" s="27">
        <v>0.77</v>
      </c>
      <c r="W187" s="30" t="s">
        <v>47</v>
      </c>
      <c r="X187" s="31" t="s">
        <v>33</v>
      </c>
      <c r="Y187" s="28" t="s">
        <v>42</v>
      </c>
      <c r="Z187" s="28" t="s">
        <v>42</v>
      </c>
      <c r="AA187" s="28" t="s">
        <v>42</v>
      </c>
      <c r="AB187" s="28" t="s">
        <v>31</v>
      </c>
      <c r="AC187" s="28" t="s">
        <v>137</v>
      </c>
      <c r="AD187" s="22"/>
    </row>
    <row r="188" spans="1:30" x14ac:dyDescent="0.3">
      <c r="A188" s="12"/>
      <c r="B188" s="23" t="s">
        <v>277</v>
      </c>
      <c r="C188" s="62">
        <v>16</v>
      </c>
      <c r="D188" s="62">
        <v>5</v>
      </c>
      <c r="E188" s="62">
        <v>0</v>
      </c>
      <c r="F188" s="62">
        <v>0</v>
      </c>
      <c r="G188" s="62">
        <v>1</v>
      </c>
      <c r="H188" s="62">
        <v>2</v>
      </c>
      <c r="I188" s="62">
        <v>0</v>
      </c>
      <c r="J188" s="62">
        <v>5</v>
      </c>
      <c r="K188" s="63">
        <v>0.313</v>
      </c>
      <c r="L188" s="63">
        <v>0.313</v>
      </c>
      <c r="M188" s="63">
        <v>0.5</v>
      </c>
      <c r="N188" s="63">
        <v>0.81299999999999994</v>
      </c>
      <c r="O188" s="63"/>
      <c r="P188" s="63"/>
      <c r="Q188" s="17"/>
      <c r="R188" s="32"/>
      <c r="S188" s="33"/>
      <c r="T188" s="26"/>
      <c r="U188" s="34"/>
      <c r="V188" s="33"/>
      <c r="W188" s="8" t="s">
        <v>217</v>
      </c>
      <c r="X188" s="8"/>
      <c r="Y188" s="8"/>
      <c r="Z188" s="8"/>
      <c r="AA188" s="8"/>
      <c r="AB188" s="8"/>
      <c r="AC188" s="9"/>
      <c r="AD188" s="22"/>
    </row>
    <row r="189" spans="1:30" x14ac:dyDescent="0.3">
      <c r="A189" s="12"/>
      <c r="B189" s="23" t="s">
        <v>278</v>
      </c>
      <c r="C189" s="62">
        <v>45</v>
      </c>
      <c r="D189" s="62">
        <v>10</v>
      </c>
      <c r="E189" s="62">
        <v>1</v>
      </c>
      <c r="F189" s="62">
        <v>0</v>
      </c>
      <c r="G189" s="62">
        <v>1</v>
      </c>
      <c r="H189" s="62">
        <v>4</v>
      </c>
      <c r="I189" s="62">
        <v>4</v>
      </c>
      <c r="J189" s="62">
        <v>17</v>
      </c>
      <c r="K189" s="63">
        <v>0.222</v>
      </c>
      <c r="L189" s="63">
        <v>0.3</v>
      </c>
      <c r="M189" s="63">
        <v>0.311</v>
      </c>
      <c r="N189" s="63">
        <v>0.61099999999999999</v>
      </c>
      <c r="O189" s="63"/>
      <c r="P189" s="63"/>
      <c r="Q189" s="17"/>
      <c r="R189" s="32"/>
      <c r="S189" s="33"/>
      <c r="T189" s="26"/>
      <c r="U189" s="34"/>
      <c r="V189" s="33"/>
      <c r="W189" s="20" t="s">
        <v>21</v>
      </c>
      <c r="X189" s="20" t="s">
        <v>22</v>
      </c>
      <c r="Y189" s="20" t="s">
        <v>23</v>
      </c>
      <c r="Z189" s="20" t="s">
        <v>24</v>
      </c>
      <c r="AA189" s="20" t="s">
        <v>7</v>
      </c>
      <c r="AB189" s="20" t="s">
        <v>9</v>
      </c>
      <c r="AC189" s="20" t="s">
        <v>10</v>
      </c>
      <c r="AD189" s="22"/>
    </row>
    <row r="190" spans="1:30" ht="15" thickBot="1" x14ac:dyDescent="0.35">
      <c r="A190" s="12"/>
      <c r="B190" s="23" t="s">
        <v>279</v>
      </c>
      <c r="C190" s="62">
        <v>4</v>
      </c>
      <c r="D190" s="62">
        <v>2</v>
      </c>
      <c r="E190" s="62">
        <v>0</v>
      </c>
      <c r="F190" s="62">
        <v>0</v>
      </c>
      <c r="G190" s="62">
        <v>0</v>
      </c>
      <c r="H190" s="62">
        <v>0</v>
      </c>
      <c r="I190" s="62">
        <v>0</v>
      </c>
      <c r="J190" s="62">
        <v>1</v>
      </c>
      <c r="K190" s="63">
        <v>0.5</v>
      </c>
      <c r="L190" s="63">
        <v>0.5</v>
      </c>
      <c r="M190" s="63">
        <v>0.5</v>
      </c>
      <c r="N190" s="63">
        <v>1</v>
      </c>
      <c r="O190" s="63"/>
      <c r="P190" s="63"/>
      <c r="Q190" s="17"/>
      <c r="R190" s="32"/>
      <c r="S190" s="26"/>
      <c r="T190" s="32"/>
      <c r="U190" s="34"/>
      <c r="V190" s="33"/>
      <c r="W190" s="30" t="s">
        <v>40</v>
      </c>
      <c r="X190" s="31" t="s">
        <v>29</v>
      </c>
      <c r="Y190" s="28" t="s">
        <v>32</v>
      </c>
      <c r="Z190" s="28" t="s">
        <v>32</v>
      </c>
      <c r="AA190" s="28" t="s">
        <v>31</v>
      </c>
      <c r="AB190" s="28" t="s">
        <v>31</v>
      </c>
      <c r="AC190" s="28" t="s">
        <v>137</v>
      </c>
      <c r="AD190" s="22"/>
    </row>
    <row r="191" spans="1:30" x14ac:dyDescent="0.3">
      <c r="A191" s="12"/>
      <c r="B191" s="23" t="s">
        <v>280</v>
      </c>
      <c r="C191" s="62">
        <v>3</v>
      </c>
      <c r="D191" s="62">
        <v>0</v>
      </c>
      <c r="E191" s="62">
        <v>0</v>
      </c>
      <c r="F191" s="62">
        <v>0</v>
      </c>
      <c r="G191" s="62">
        <v>0</v>
      </c>
      <c r="H191" s="62">
        <v>0</v>
      </c>
      <c r="I191" s="62">
        <v>0</v>
      </c>
      <c r="J191" s="62">
        <v>2</v>
      </c>
      <c r="K191" s="63">
        <v>0</v>
      </c>
      <c r="L191" s="63">
        <v>0</v>
      </c>
      <c r="M191" s="63">
        <v>0</v>
      </c>
      <c r="N191" s="63">
        <v>0</v>
      </c>
      <c r="O191" s="63"/>
      <c r="P191" s="63"/>
      <c r="Q191" s="17"/>
      <c r="R191" s="32"/>
      <c r="S191" s="33"/>
      <c r="T191" s="26"/>
      <c r="U191" s="34"/>
      <c r="V191" s="33"/>
      <c r="W191" s="8" t="s">
        <v>223</v>
      </c>
      <c r="X191" s="8"/>
      <c r="Y191" s="8"/>
      <c r="Z191" s="8"/>
      <c r="AA191" s="8"/>
      <c r="AB191" s="8"/>
      <c r="AC191" s="9"/>
      <c r="AD191" s="22"/>
    </row>
    <row r="192" spans="1:30" x14ac:dyDescent="0.3">
      <c r="A192" s="12"/>
      <c r="B192" s="23" t="s">
        <v>281</v>
      </c>
      <c r="C192" s="62">
        <v>51</v>
      </c>
      <c r="D192" s="62">
        <v>17</v>
      </c>
      <c r="E192" s="62">
        <v>0</v>
      </c>
      <c r="F192" s="62">
        <v>0</v>
      </c>
      <c r="G192" s="62">
        <v>2</v>
      </c>
      <c r="H192" s="62">
        <v>4</v>
      </c>
      <c r="I192" s="62">
        <v>1</v>
      </c>
      <c r="J192" s="62">
        <v>4</v>
      </c>
      <c r="K192" s="63">
        <v>0.33300000000000002</v>
      </c>
      <c r="L192" s="63">
        <v>0.34599999999999997</v>
      </c>
      <c r="M192" s="63">
        <v>0.45100000000000001</v>
      </c>
      <c r="N192" s="63">
        <v>0.79700000000000004</v>
      </c>
      <c r="O192" s="63"/>
      <c r="P192" s="63"/>
      <c r="Q192" s="17"/>
      <c r="R192" s="32"/>
      <c r="S192" s="33"/>
      <c r="T192" s="26"/>
      <c r="U192" s="34"/>
      <c r="V192" s="33"/>
      <c r="W192" s="20" t="s">
        <v>21</v>
      </c>
      <c r="X192" s="20" t="s">
        <v>22</v>
      </c>
      <c r="Y192" s="20" t="s">
        <v>23</v>
      </c>
      <c r="Z192" s="20" t="s">
        <v>24</v>
      </c>
      <c r="AA192" s="20" t="s">
        <v>7</v>
      </c>
      <c r="AB192" s="20" t="s">
        <v>9</v>
      </c>
      <c r="AC192" s="20" t="s">
        <v>10</v>
      </c>
      <c r="AD192" s="22"/>
    </row>
    <row r="193" spans="1:30" x14ac:dyDescent="0.3">
      <c r="A193" s="12"/>
      <c r="B193" s="23" t="s">
        <v>282</v>
      </c>
      <c r="C193" s="62">
        <v>48</v>
      </c>
      <c r="D193" s="62">
        <v>10</v>
      </c>
      <c r="E193" s="62">
        <v>6</v>
      </c>
      <c r="F193" s="62">
        <v>0</v>
      </c>
      <c r="G193" s="62">
        <v>2</v>
      </c>
      <c r="H193" s="62">
        <v>2</v>
      </c>
      <c r="I193" s="62">
        <v>6</v>
      </c>
      <c r="J193" s="62">
        <v>10</v>
      </c>
      <c r="K193" s="63">
        <v>0.20799999999999999</v>
      </c>
      <c r="L193" s="63">
        <v>0.29599999999999999</v>
      </c>
      <c r="M193" s="63">
        <v>0.45800000000000002</v>
      </c>
      <c r="N193" s="63">
        <v>0.755</v>
      </c>
      <c r="O193" s="63"/>
      <c r="P193" s="63"/>
      <c r="Q193" s="17"/>
      <c r="R193" s="32"/>
      <c r="S193" s="33"/>
      <c r="T193" s="26"/>
      <c r="U193" s="34"/>
      <c r="V193" s="33"/>
      <c r="W193" s="30" t="s">
        <v>40</v>
      </c>
      <c r="X193" s="31" t="s">
        <v>87</v>
      </c>
      <c r="Y193" s="28" t="s">
        <v>32</v>
      </c>
      <c r="Z193" s="28" t="s">
        <v>33</v>
      </c>
      <c r="AA193" s="28" t="s">
        <v>31</v>
      </c>
      <c r="AB193" s="28" t="s">
        <v>42</v>
      </c>
      <c r="AC193" s="28" t="s">
        <v>98</v>
      </c>
      <c r="AD193" s="22"/>
    </row>
    <row r="194" spans="1:30" ht="15" thickBot="1" x14ac:dyDescent="0.35">
      <c r="A194" s="12"/>
      <c r="B194" s="35"/>
      <c r="C194" s="36">
        <f t="shared" ref="C194:J194" si="14">SUM(C184:C193)</f>
        <v>239</v>
      </c>
      <c r="D194" s="36">
        <f t="shared" si="14"/>
        <v>68</v>
      </c>
      <c r="E194" s="36">
        <f t="shared" si="14"/>
        <v>8</v>
      </c>
      <c r="F194" s="36">
        <f t="shared" si="14"/>
        <v>0</v>
      </c>
      <c r="G194" s="36">
        <f t="shared" si="14"/>
        <v>7</v>
      </c>
      <c r="H194" s="36">
        <f t="shared" si="14"/>
        <v>20</v>
      </c>
      <c r="I194" s="36">
        <f t="shared" si="14"/>
        <v>19</v>
      </c>
      <c r="J194" s="36">
        <f t="shared" si="14"/>
        <v>51</v>
      </c>
      <c r="K194" s="37">
        <f>D194/C194</f>
        <v>0.28451882845188287</v>
      </c>
      <c r="L194" s="38">
        <f>AVERAGE(L184:L193)</f>
        <v>0.36788888888888888</v>
      </c>
      <c r="M194" s="38">
        <f>AVERAGE(M184:M193)</f>
        <v>0.37377777777777782</v>
      </c>
      <c r="N194" s="38">
        <f>AVERAGE(N184:N193)</f>
        <v>0.74177777777777765</v>
      </c>
      <c r="O194" s="39" t="e">
        <f>AVERAGE(O186:O193)</f>
        <v>#DIV/0!</v>
      </c>
      <c r="P194" s="39" t="e">
        <f>AVERAGE(P186:P193)</f>
        <v>#DIV/0!</v>
      </c>
      <c r="Q194" s="17"/>
      <c r="R194" s="40"/>
      <c r="S194" s="41"/>
      <c r="T194" s="42"/>
      <c r="U194" s="43"/>
      <c r="V194" s="41"/>
      <c r="W194" s="33"/>
      <c r="X194" s="33"/>
      <c r="Y194" s="33"/>
      <c r="Z194" s="33"/>
      <c r="AA194" s="33"/>
      <c r="AB194" s="33"/>
      <c r="AC194" s="33"/>
      <c r="AD194" s="22"/>
    </row>
    <row r="195" spans="1:30" ht="15.6" thickTop="1" thickBot="1" x14ac:dyDescent="0.35">
      <c r="A195" s="12"/>
      <c r="B195" s="44"/>
      <c r="C195" s="45"/>
      <c r="D195" s="45"/>
      <c r="E195" s="45"/>
      <c r="F195" s="45"/>
      <c r="G195" s="45"/>
      <c r="H195" s="45"/>
      <c r="I195" s="45"/>
      <c r="J195" s="45"/>
      <c r="K195" s="46"/>
      <c r="L195" s="47"/>
      <c r="M195" s="47"/>
      <c r="N195" s="47"/>
      <c r="O195" s="46"/>
      <c r="P195" s="46"/>
      <c r="Q195" s="17"/>
      <c r="R195" s="40"/>
      <c r="S195" s="6" t="s">
        <v>0</v>
      </c>
      <c r="T195" s="7"/>
      <c r="U195" s="7"/>
      <c r="V195" s="7"/>
      <c r="W195" s="8" t="s">
        <v>283</v>
      </c>
      <c r="X195" s="8"/>
      <c r="Y195" s="8"/>
      <c r="Z195" s="8"/>
      <c r="AA195" s="8"/>
      <c r="AB195" s="8"/>
      <c r="AC195" s="9"/>
      <c r="AD195" s="22"/>
    </row>
    <row r="196" spans="1:30" x14ac:dyDescent="0.3">
      <c r="A196" s="12"/>
      <c r="B196" s="13" t="s">
        <v>284</v>
      </c>
      <c r="C196" s="14" t="s">
        <v>3</v>
      </c>
      <c r="D196" s="14" t="s">
        <v>4</v>
      </c>
      <c r="E196" s="14" t="s">
        <v>5</v>
      </c>
      <c r="F196" s="14" t="s">
        <v>6</v>
      </c>
      <c r="G196" s="14" t="s">
        <v>7</v>
      </c>
      <c r="H196" s="14" t="s">
        <v>8</v>
      </c>
      <c r="I196" s="14" t="s">
        <v>9</v>
      </c>
      <c r="J196" s="14" t="s">
        <v>10</v>
      </c>
      <c r="K196" s="15" t="s">
        <v>11</v>
      </c>
      <c r="L196" s="15" t="s">
        <v>12</v>
      </c>
      <c r="M196" s="15" t="s">
        <v>13</v>
      </c>
      <c r="N196" s="15" t="s">
        <v>14</v>
      </c>
      <c r="O196" s="16" t="s">
        <v>15</v>
      </c>
      <c r="P196" s="16" t="s">
        <v>16</v>
      </c>
      <c r="Q196" s="17"/>
      <c r="R196" s="18" t="s">
        <v>285</v>
      </c>
      <c r="S196" s="19" t="s">
        <v>18</v>
      </c>
      <c r="T196" s="20" t="s">
        <v>19</v>
      </c>
      <c r="U196" s="21" t="s">
        <v>10</v>
      </c>
      <c r="V196" s="19" t="s">
        <v>20</v>
      </c>
      <c r="W196" s="20" t="s">
        <v>21</v>
      </c>
      <c r="X196" s="20" t="s">
        <v>22</v>
      </c>
      <c r="Y196" s="20" t="s">
        <v>23</v>
      </c>
      <c r="Z196" s="20" t="s">
        <v>24</v>
      </c>
      <c r="AA196" s="20" t="s">
        <v>7</v>
      </c>
      <c r="AB196" s="20" t="s">
        <v>9</v>
      </c>
      <c r="AC196" s="20" t="s">
        <v>10</v>
      </c>
      <c r="AD196" s="22"/>
    </row>
    <row r="197" spans="1:30" ht="15" thickBot="1" x14ac:dyDescent="0.35">
      <c r="A197" s="12"/>
      <c r="B197" s="23" t="s">
        <v>286</v>
      </c>
      <c r="C197" s="24" t="s">
        <v>26</v>
      </c>
      <c r="D197" s="24" t="s">
        <v>26</v>
      </c>
      <c r="E197" s="24" t="s">
        <v>26</v>
      </c>
      <c r="F197" s="24" t="s">
        <v>26</v>
      </c>
      <c r="G197" s="24" t="s">
        <v>26</v>
      </c>
      <c r="H197" s="24" t="s">
        <v>26</v>
      </c>
      <c r="I197" s="24" t="s">
        <v>26</v>
      </c>
      <c r="J197" s="24" t="s">
        <v>26</v>
      </c>
      <c r="K197" s="25" t="s">
        <v>26</v>
      </c>
      <c r="L197" s="25" t="s">
        <v>26</v>
      </c>
      <c r="M197" s="25" t="s">
        <v>26</v>
      </c>
      <c r="N197" s="25" t="s">
        <v>26</v>
      </c>
      <c r="O197" s="25" t="s">
        <v>26</v>
      </c>
      <c r="P197" s="25" t="s">
        <v>26</v>
      </c>
      <c r="Q197" s="17"/>
      <c r="R197" s="26"/>
      <c r="S197" s="27">
        <v>2.17</v>
      </c>
      <c r="T197" s="28" t="s">
        <v>287</v>
      </c>
      <c r="U197" s="29">
        <v>29</v>
      </c>
      <c r="V197" s="27">
        <v>1.03</v>
      </c>
      <c r="W197" s="30" t="s">
        <v>47</v>
      </c>
      <c r="X197" s="31" t="s">
        <v>29</v>
      </c>
      <c r="Y197" s="28" t="s">
        <v>31</v>
      </c>
      <c r="Z197" s="28" t="s">
        <v>31</v>
      </c>
      <c r="AA197" s="28" t="s">
        <v>42</v>
      </c>
      <c r="AB197" s="28" t="s">
        <v>42</v>
      </c>
      <c r="AC197" s="28" t="s">
        <v>41</v>
      </c>
      <c r="AD197" s="22"/>
    </row>
    <row r="198" spans="1:30" x14ac:dyDescent="0.3">
      <c r="A198" s="12"/>
      <c r="B198" s="23" t="s">
        <v>288</v>
      </c>
      <c r="C198" s="24" t="s">
        <v>26</v>
      </c>
      <c r="D198" s="24" t="s">
        <v>26</v>
      </c>
      <c r="E198" s="24" t="s">
        <v>26</v>
      </c>
      <c r="F198" s="24" t="s">
        <v>26</v>
      </c>
      <c r="G198" s="24" t="s">
        <v>26</v>
      </c>
      <c r="H198" s="24" t="s">
        <v>26</v>
      </c>
      <c r="I198" s="24" t="s">
        <v>26</v>
      </c>
      <c r="J198" s="24" t="s">
        <v>26</v>
      </c>
      <c r="K198" s="25" t="s">
        <v>26</v>
      </c>
      <c r="L198" s="25" t="s">
        <v>26</v>
      </c>
      <c r="M198" s="25" t="s">
        <v>26</v>
      </c>
      <c r="N198" s="25" t="s">
        <v>26</v>
      </c>
      <c r="O198" s="25" t="s">
        <v>26</v>
      </c>
      <c r="P198" s="25" t="s">
        <v>26</v>
      </c>
      <c r="Q198" s="17"/>
      <c r="R198" s="32"/>
      <c r="S198" s="6" t="s">
        <v>35</v>
      </c>
      <c r="T198" s="7"/>
      <c r="U198" s="7"/>
      <c r="V198" s="7"/>
      <c r="W198" s="8" t="s">
        <v>289</v>
      </c>
      <c r="X198" s="8"/>
      <c r="Y198" s="8"/>
      <c r="Z198" s="8"/>
      <c r="AA198" s="8"/>
      <c r="AB198" s="8"/>
      <c r="AC198" s="65"/>
      <c r="AD198" s="22"/>
    </row>
    <row r="199" spans="1:30" x14ac:dyDescent="0.3">
      <c r="A199" s="12"/>
      <c r="B199" s="23" t="s">
        <v>290</v>
      </c>
      <c r="C199" s="24" t="s">
        <v>26</v>
      </c>
      <c r="D199" s="24" t="s">
        <v>26</v>
      </c>
      <c r="E199" s="24" t="s">
        <v>26</v>
      </c>
      <c r="F199" s="24" t="s">
        <v>26</v>
      </c>
      <c r="G199" s="24" t="s">
        <v>26</v>
      </c>
      <c r="H199" s="24" t="s">
        <v>26</v>
      </c>
      <c r="I199" s="24" t="s">
        <v>26</v>
      </c>
      <c r="J199" s="24" t="s">
        <v>26</v>
      </c>
      <c r="K199" s="25" t="s">
        <v>26</v>
      </c>
      <c r="L199" s="25" t="s">
        <v>26</v>
      </c>
      <c r="M199" s="25" t="s">
        <v>26</v>
      </c>
      <c r="N199" s="25" t="s">
        <v>26</v>
      </c>
      <c r="O199" s="25" t="s">
        <v>26</v>
      </c>
      <c r="P199" s="25" t="s">
        <v>26</v>
      </c>
      <c r="Q199" s="17"/>
      <c r="R199" s="32"/>
      <c r="S199" s="27">
        <v>3.73</v>
      </c>
      <c r="T199" s="28" t="s">
        <v>291</v>
      </c>
      <c r="U199" s="29">
        <v>1266</v>
      </c>
      <c r="V199" s="27">
        <v>1.3</v>
      </c>
      <c r="W199" s="20" t="s">
        <v>21</v>
      </c>
      <c r="X199" s="20" t="s">
        <v>22</v>
      </c>
      <c r="Y199" s="20" t="s">
        <v>23</v>
      </c>
      <c r="Z199" s="20" t="s">
        <v>24</v>
      </c>
      <c r="AA199" s="20" t="s">
        <v>7</v>
      </c>
      <c r="AB199" s="20" t="s">
        <v>9</v>
      </c>
      <c r="AC199" s="20" t="s">
        <v>10</v>
      </c>
      <c r="AD199" s="22"/>
    </row>
    <row r="200" spans="1:30" ht="15" thickBot="1" x14ac:dyDescent="0.35">
      <c r="A200" s="12"/>
      <c r="B200" s="23" t="s">
        <v>292</v>
      </c>
      <c r="C200" s="24" t="s">
        <v>26</v>
      </c>
      <c r="D200" s="24" t="s">
        <v>26</v>
      </c>
      <c r="E200" s="24" t="s">
        <v>26</v>
      </c>
      <c r="F200" s="24" t="s">
        <v>26</v>
      </c>
      <c r="G200" s="24" t="s">
        <v>26</v>
      </c>
      <c r="H200" s="24" t="s">
        <v>26</v>
      </c>
      <c r="I200" s="24" t="s">
        <v>26</v>
      </c>
      <c r="J200" s="24" t="s">
        <v>26</v>
      </c>
      <c r="K200" s="25" t="s">
        <v>26</v>
      </c>
      <c r="L200" s="25" t="s">
        <v>26</v>
      </c>
      <c r="M200" s="25" t="s">
        <v>26</v>
      </c>
      <c r="N200" s="25" t="s">
        <v>26</v>
      </c>
      <c r="O200" s="25" t="s">
        <v>26</v>
      </c>
      <c r="P200" s="25" t="s">
        <v>26</v>
      </c>
      <c r="Q200" s="17"/>
      <c r="R200" s="32"/>
      <c r="S200" s="33"/>
      <c r="T200" s="26"/>
      <c r="U200" s="34"/>
      <c r="V200" s="33"/>
      <c r="W200" s="30" t="s">
        <v>177</v>
      </c>
      <c r="X200" s="31" t="s">
        <v>87</v>
      </c>
      <c r="Y200" s="28" t="s">
        <v>33</v>
      </c>
      <c r="Z200" s="28" t="s">
        <v>33</v>
      </c>
      <c r="AA200" s="28" t="s">
        <v>31</v>
      </c>
      <c r="AB200" s="28" t="s">
        <v>33</v>
      </c>
      <c r="AC200" s="28" t="s">
        <v>87</v>
      </c>
      <c r="AD200" s="22"/>
    </row>
    <row r="201" spans="1:30" x14ac:dyDescent="0.3">
      <c r="A201" s="12"/>
      <c r="B201" s="23" t="s">
        <v>293</v>
      </c>
      <c r="C201" s="24" t="s">
        <v>26</v>
      </c>
      <c r="D201" s="24" t="s">
        <v>26</v>
      </c>
      <c r="E201" s="24" t="s">
        <v>26</v>
      </c>
      <c r="F201" s="24" t="s">
        <v>26</v>
      </c>
      <c r="G201" s="24" t="s">
        <v>26</v>
      </c>
      <c r="H201" s="24" t="s">
        <v>26</v>
      </c>
      <c r="I201" s="24" t="s">
        <v>26</v>
      </c>
      <c r="J201" s="24" t="s">
        <v>26</v>
      </c>
      <c r="K201" s="25" t="s">
        <v>26</v>
      </c>
      <c r="L201" s="25" t="s">
        <v>26</v>
      </c>
      <c r="M201" s="25" t="s">
        <v>26</v>
      </c>
      <c r="N201" s="25" t="s">
        <v>26</v>
      </c>
      <c r="O201" s="25" t="s">
        <v>26</v>
      </c>
      <c r="P201" s="25" t="s">
        <v>26</v>
      </c>
      <c r="Q201" s="17"/>
      <c r="R201" s="32"/>
      <c r="S201" s="33"/>
      <c r="T201" s="26"/>
      <c r="U201" s="34"/>
      <c r="V201" s="33"/>
      <c r="W201" s="8" t="s">
        <v>294</v>
      </c>
      <c r="X201" s="8"/>
      <c r="Y201" s="8"/>
      <c r="Z201" s="8"/>
      <c r="AA201" s="8"/>
      <c r="AB201" s="8"/>
      <c r="AC201" s="65"/>
      <c r="AD201" s="22"/>
    </row>
    <row r="202" spans="1:30" x14ac:dyDescent="0.3">
      <c r="A202" s="12"/>
      <c r="B202" s="23" t="s">
        <v>295</v>
      </c>
      <c r="C202" s="24" t="s">
        <v>26</v>
      </c>
      <c r="D202" s="24" t="s">
        <v>26</v>
      </c>
      <c r="E202" s="24" t="s">
        <v>26</v>
      </c>
      <c r="F202" s="24" t="s">
        <v>26</v>
      </c>
      <c r="G202" s="24" t="s">
        <v>26</v>
      </c>
      <c r="H202" s="24" t="s">
        <v>26</v>
      </c>
      <c r="I202" s="24" t="s">
        <v>26</v>
      </c>
      <c r="J202" s="24" t="s">
        <v>26</v>
      </c>
      <c r="K202" s="25" t="s">
        <v>26</v>
      </c>
      <c r="L202" s="25" t="s">
        <v>26</v>
      </c>
      <c r="M202" s="25" t="s">
        <v>26</v>
      </c>
      <c r="N202" s="25" t="s">
        <v>26</v>
      </c>
      <c r="O202" s="25" t="s">
        <v>26</v>
      </c>
      <c r="P202" s="25" t="s">
        <v>26</v>
      </c>
      <c r="Q202" s="17"/>
      <c r="R202" s="32"/>
      <c r="S202" s="33"/>
      <c r="T202" s="26"/>
      <c r="U202" s="34"/>
      <c r="V202" s="33"/>
      <c r="W202" s="20" t="s">
        <v>21</v>
      </c>
      <c r="X202" s="20" t="s">
        <v>22</v>
      </c>
      <c r="Y202" s="20" t="s">
        <v>23</v>
      </c>
      <c r="Z202" s="20" t="s">
        <v>24</v>
      </c>
      <c r="AA202" s="20" t="s">
        <v>7</v>
      </c>
      <c r="AB202" s="20" t="s">
        <v>9</v>
      </c>
      <c r="AC202" s="20" t="s">
        <v>10</v>
      </c>
      <c r="AD202" s="22"/>
    </row>
    <row r="203" spans="1:30" x14ac:dyDescent="0.3">
      <c r="A203" s="12"/>
      <c r="B203" s="23" t="s">
        <v>296</v>
      </c>
      <c r="C203" s="24" t="s">
        <v>26</v>
      </c>
      <c r="D203" s="24" t="s">
        <v>26</v>
      </c>
      <c r="E203" s="24" t="s">
        <v>26</v>
      </c>
      <c r="F203" s="24" t="s">
        <v>26</v>
      </c>
      <c r="G203" s="24" t="s">
        <v>26</v>
      </c>
      <c r="H203" s="24" t="s">
        <v>26</v>
      </c>
      <c r="I203" s="24" t="s">
        <v>26</v>
      </c>
      <c r="J203" s="24" t="s">
        <v>26</v>
      </c>
      <c r="K203" s="25" t="s">
        <v>26</v>
      </c>
      <c r="L203" s="25" t="s">
        <v>26</v>
      </c>
      <c r="M203" s="25" t="s">
        <v>26</v>
      </c>
      <c r="N203" s="25" t="s">
        <v>26</v>
      </c>
      <c r="O203" s="25" t="s">
        <v>26</v>
      </c>
      <c r="P203" s="25" t="s">
        <v>26</v>
      </c>
      <c r="Q203" s="17"/>
      <c r="R203" s="32"/>
      <c r="S203" s="33"/>
      <c r="T203" s="26"/>
      <c r="U203" s="34"/>
      <c r="V203" s="33"/>
      <c r="W203" s="30" t="s">
        <v>297</v>
      </c>
      <c r="X203" s="31" t="s">
        <v>29</v>
      </c>
      <c r="Y203" s="28" t="s">
        <v>30</v>
      </c>
      <c r="Z203" s="28" t="s">
        <v>33</v>
      </c>
      <c r="AA203" s="28" t="s">
        <v>42</v>
      </c>
      <c r="AB203" s="28" t="s">
        <v>31</v>
      </c>
      <c r="AC203" s="28" t="s">
        <v>87</v>
      </c>
      <c r="AD203" s="22"/>
    </row>
    <row r="204" spans="1:30" x14ac:dyDescent="0.3">
      <c r="A204" s="12"/>
      <c r="B204" s="23" t="s">
        <v>298</v>
      </c>
      <c r="C204" s="24" t="s">
        <v>26</v>
      </c>
      <c r="D204" s="24" t="s">
        <v>26</v>
      </c>
      <c r="E204" s="24" t="s">
        <v>26</v>
      </c>
      <c r="F204" s="24" t="s">
        <v>26</v>
      </c>
      <c r="G204" s="24" t="s">
        <v>26</v>
      </c>
      <c r="H204" s="24" t="s">
        <v>26</v>
      </c>
      <c r="I204" s="24" t="s">
        <v>26</v>
      </c>
      <c r="J204" s="24" t="s">
        <v>26</v>
      </c>
      <c r="K204" s="25" t="s">
        <v>26</v>
      </c>
      <c r="L204" s="25" t="s">
        <v>26</v>
      </c>
      <c r="M204" s="25" t="s">
        <v>26</v>
      </c>
      <c r="N204" s="25" t="s">
        <v>26</v>
      </c>
      <c r="O204" s="25" t="s">
        <v>26</v>
      </c>
      <c r="P204" s="25" t="s">
        <v>26</v>
      </c>
      <c r="Q204" s="17"/>
      <c r="R204" s="32"/>
      <c r="S204" s="33"/>
      <c r="T204" s="26"/>
      <c r="U204" s="34"/>
      <c r="V204" s="33"/>
      <c r="W204" s="66"/>
      <c r="X204" s="66"/>
      <c r="Y204" s="66"/>
      <c r="Z204" s="66"/>
      <c r="AA204" s="66"/>
      <c r="AB204" s="66"/>
      <c r="AC204" s="66"/>
      <c r="AD204" s="22"/>
    </row>
    <row r="205" spans="1:30" x14ac:dyDescent="0.3">
      <c r="A205" s="12"/>
      <c r="B205" s="23" t="s">
        <v>299</v>
      </c>
      <c r="C205" s="24" t="s">
        <v>26</v>
      </c>
      <c r="D205" s="24" t="s">
        <v>26</v>
      </c>
      <c r="E205" s="24" t="s">
        <v>26</v>
      </c>
      <c r="F205" s="24" t="s">
        <v>26</v>
      </c>
      <c r="G205" s="24" t="s">
        <v>26</v>
      </c>
      <c r="H205" s="24" t="s">
        <v>26</v>
      </c>
      <c r="I205" s="24" t="s">
        <v>26</v>
      </c>
      <c r="J205" s="24" t="s">
        <v>26</v>
      </c>
      <c r="K205" s="25" t="s">
        <v>26</v>
      </c>
      <c r="L205" s="25" t="s">
        <v>26</v>
      </c>
      <c r="M205" s="25" t="s">
        <v>26</v>
      </c>
      <c r="N205" s="25" t="s">
        <v>26</v>
      </c>
      <c r="O205" s="25" t="s">
        <v>26</v>
      </c>
      <c r="P205" s="25" t="s">
        <v>26</v>
      </c>
      <c r="Q205" s="17"/>
      <c r="R205" s="32"/>
      <c r="S205" s="33"/>
      <c r="T205" s="26"/>
      <c r="U205" s="34"/>
      <c r="V205" s="33"/>
      <c r="W205" s="67"/>
      <c r="X205" s="68"/>
      <c r="Y205" s="66"/>
      <c r="Z205" s="66"/>
      <c r="AA205" s="66"/>
      <c r="AB205" s="66"/>
      <c r="AC205" s="66"/>
      <c r="AD205" s="22"/>
    </row>
    <row r="206" spans="1:30" ht="15" thickBot="1" x14ac:dyDescent="0.35">
      <c r="A206" s="12"/>
      <c r="B206" s="35"/>
      <c r="C206" s="36">
        <f t="shared" ref="C206:J206" si="15">SUM(C196:C205)</f>
        <v>0</v>
      </c>
      <c r="D206" s="36">
        <f t="shared" si="15"/>
        <v>0</v>
      </c>
      <c r="E206" s="36">
        <f t="shared" si="15"/>
        <v>0</v>
      </c>
      <c r="F206" s="36">
        <f t="shared" si="15"/>
        <v>0</v>
      </c>
      <c r="G206" s="36">
        <f t="shared" si="15"/>
        <v>0</v>
      </c>
      <c r="H206" s="36">
        <f t="shared" si="15"/>
        <v>0</v>
      </c>
      <c r="I206" s="36">
        <f t="shared" si="15"/>
        <v>0</v>
      </c>
      <c r="J206" s="36">
        <f t="shared" si="15"/>
        <v>0</v>
      </c>
      <c r="K206" s="37" t="e">
        <f>D206/C206</f>
        <v>#DIV/0!</v>
      </c>
      <c r="L206" s="38" t="e">
        <f>AVERAGE(L196:L205)</f>
        <v>#DIV/0!</v>
      </c>
      <c r="M206" s="38" t="e">
        <f>AVERAGE(M196:M205)</f>
        <v>#DIV/0!</v>
      </c>
      <c r="N206" s="38" t="e">
        <f>AVERAGE(N196:N205)</f>
        <v>#DIV/0!</v>
      </c>
      <c r="O206" s="39" t="e">
        <f>AVERAGE(O198:O205)</f>
        <v>#DIV/0!</v>
      </c>
      <c r="P206" s="39" t="e">
        <f>AVERAGE(P198:P205)</f>
        <v>#DIV/0!</v>
      </c>
      <c r="Q206" s="17"/>
      <c r="R206" s="32"/>
      <c r="S206" s="33"/>
      <c r="T206" s="32"/>
      <c r="U206" s="34"/>
      <c r="V206" s="41"/>
      <c r="W206" s="33"/>
      <c r="X206" s="33"/>
      <c r="Y206" s="33"/>
      <c r="Z206" s="33"/>
      <c r="AA206" s="33"/>
      <c r="AB206" s="33"/>
      <c r="AC206" s="33"/>
      <c r="AD206" s="22"/>
    </row>
    <row r="207" spans="1:30" ht="25.8" thickTop="1" thickBot="1" x14ac:dyDescent="0.35">
      <c r="A207" s="12"/>
      <c r="B207" s="48"/>
      <c r="C207" s="49"/>
      <c r="D207" s="49"/>
      <c r="E207" s="49"/>
      <c r="F207" s="49"/>
      <c r="G207" s="49"/>
      <c r="H207" s="49"/>
      <c r="I207" s="49"/>
      <c r="J207" s="49"/>
      <c r="K207" s="50"/>
      <c r="L207" s="47" t="s">
        <v>74</v>
      </c>
      <c r="M207" s="47" t="s">
        <v>74</v>
      </c>
      <c r="N207" s="47" t="s">
        <v>74</v>
      </c>
      <c r="O207" s="50"/>
      <c r="P207" s="50"/>
      <c r="Q207" s="17"/>
      <c r="R207" s="51"/>
      <c r="S207" s="33"/>
      <c r="T207" s="26"/>
      <c r="U207" s="34"/>
      <c r="V207" s="33"/>
      <c r="W207" s="33"/>
      <c r="X207" s="33"/>
      <c r="Y207" s="33"/>
      <c r="Z207" s="33"/>
      <c r="AA207" s="33"/>
      <c r="AB207" s="33"/>
      <c r="AC207" s="33"/>
      <c r="AD207" s="22"/>
    </row>
    <row r="208" spans="1:30" ht="15" thickBot="1" x14ac:dyDescent="0.35">
      <c r="A208" s="52"/>
      <c r="B208" s="53"/>
      <c r="C208" s="54"/>
      <c r="D208" s="54"/>
      <c r="E208" s="54"/>
      <c r="F208" s="54"/>
      <c r="G208" s="54"/>
      <c r="H208" s="54"/>
      <c r="I208" s="54"/>
      <c r="J208" s="54"/>
      <c r="K208" s="55"/>
      <c r="L208" s="55"/>
      <c r="M208" s="55"/>
      <c r="N208" s="55"/>
      <c r="O208" s="55"/>
      <c r="P208" s="55"/>
      <c r="Q208" s="56"/>
      <c r="R208" s="53"/>
      <c r="S208" s="57"/>
      <c r="T208" s="58"/>
      <c r="U208" s="59"/>
      <c r="V208" s="57"/>
      <c r="W208" s="41"/>
      <c r="X208" s="41"/>
      <c r="Y208" s="41"/>
      <c r="Z208" s="41"/>
      <c r="AA208" s="41"/>
      <c r="AB208" s="33"/>
      <c r="AC208" s="33"/>
      <c r="AD208" s="61"/>
    </row>
    <row r="209" spans="1:30" ht="15" thickBot="1" x14ac:dyDescent="0.35">
      <c r="A209" s="1"/>
      <c r="B209" s="2"/>
      <c r="C209" s="3"/>
      <c r="D209" s="3"/>
      <c r="E209" s="3"/>
      <c r="F209" s="3"/>
      <c r="G209" s="3"/>
      <c r="H209" s="3"/>
      <c r="I209" s="3"/>
      <c r="J209" s="3"/>
      <c r="K209" s="4"/>
      <c r="L209" s="4"/>
      <c r="M209" s="4"/>
      <c r="N209" s="4"/>
      <c r="O209" s="4"/>
      <c r="P209" s="4"/>
      <c r="Q209" s="5"/>
      <c r="R209" s="2"/>
      <c r="S209" s="6" t="s">
        <v>0</v>
      </c>
      <c r="T209" s="7"/>
      <c r="U209" s="7"/>
      <c r="V209" s="7"/>
      <c r="W209" s="26"/>
      <c r="X209" s="26"/>
      <c r="Y209" s="26"/>
      <c r="Z209" s="26"/>
      <c r="AA209" s="26"/>
      <c r="AB209" s="26"/>
      <c r="AC209" s="26"/>
      <c r="AD209" s="10"/>
    </row>
    <row r="210" spans="1:30" ht="15" thickBot="1" x14ac:dyDescent="0.35">
      <c r="A210" s="12"/>
      <c r="B210" s="13" t="s">
        <v>300</v>
      </c>
      <c r="C210" s="14" t="s">
        <v>3</v>
      </c>
      <c r="D210" s="14" t="s">
        <v>4</v>
      </c>
      <c r="E210" s="14" t="s">
        <v>5</v>
      </c>
      <c r="F210" s="14" t="s">
        <v>6</v>
      </c>
      <c r="G210" s="14" t="s">
        <v>7</v>
      </c>
      <c r="H210" s="14" t="s">
        <v>8</v>
      </c>
      <c r="I210" s="14" t="s">
        <v>9</v>
      </c>
      <c r="J210" s="14" t="s">
        <v>10</v>
      </c>
      <c r="K210" s="15" t="s">
        <v>11</v>
      </c>
      <c r="L210" s="15" t="s">
        <v>12</v>
      </c>
      <c r="M210" s="15" t="s">
        <v>13</v>
      </c>
      <c r="N210" s="15" t="s">
        <v>14</v>
      </c>
      <c r="O210" s="16" t="s">
        <v>15</v>
      </c>
      <c r="P210" s="16" t="s">
        <v>16</v>
      </c>
      <c r="Q210" s="17"/>
      <c r="R210" s="18" t="s">
        <v>301</v>
      </c>
      <c r="S210" s="19" t="s">
        <v>18</v>
      </c>
      <c r="T210" s="20" t="s">
        <v>19</v>
      </c>
      <c r="U210" s="21" t="s">
        <v>10</v>
      </c>
      <c r="V210" s="19" t="s">
        <v>20</v>
      </c>
      <c r="W210" s="58"/>
      <c r="X210" s="58"/>
      <c r="Y210" s="58"/>
      <c r="Z210" s="58"/>
      <c r="AA210" s="58"/>
      <c r="AB210" s="58"/>
      <c r="AC210" s="60"/>
      <c r="AD210" s="22"/>
    </row>
    <row r="211" spans="1:30" x14ac:dyDescent="0.3">
      <c r="A211" s="12"/>
      <c r="B211" s="23" t="s">
        <v>302</v>
      </c>
      <c r="C211" s="62">
        <v>4</v>
      </c>
      <c r="D211" s="62">
        <v>2</v>
      </c>
      <c r="E211" s="62">
        <v>0</v>
      </c>
      <c r="F211" s="62">
        <v>0</v>
      </c>
      <c r="G211" s="62">
        <v>0</v>
      </c>
      <c r="H211" s="62">
        <v>1</v>
      </c>
      <c r="I211" s="62">
        <v>3</v>
      </c>
      <c r="J211" s="62">
        <v>1</v>
      </c>
      <c r="K211" s="63">
        <v>0.5</v>
      </c>
      <c r="L211" s="63">
        <v>0.71399999999999997</v>
      </c>
      <c r="M211" s="63">
        <v>0.5</v>
      </c>
      <c r="N211" s="63">
        <v>1.214</v>
      </c>
      <c r="O211" s="63"/>
      <c r="P211" s="63"/>
      <c r="Q211" s="17"/>
      <c r="R211" s="26"/>
      <c r="S211" s="27">
        <v>1.8</v>
      </c>
      <c r="T211" s="28" t="s">
        <v>303</v>
      </c>
      <c r="U211" s="29">
        <v>32</v>
      </c>
      <c r="V211" s="27">
        <v>0.87</v>
      </c>
      <c r="W211" s="8" t="s">
        <v>304</v>
      </c>
      <c r="X211" s="8"/>
      <c r="Y211" s="8"/>
      <c r="Z211" s="8"/>
      <c r="AA211" s="8"/>
      <c r="AB211" s="8"/>
      <c r="AC211" s="9"/>
      <c r="AD211" s="22"/>
    </row>
    <row r="212" spans="1:30" x14ac:dyDescent="0.3">
      <c r="A212" s="12"/>
      <c r="B212" s="23" t="s">
        <v>305</v>
      </c>
      <c r="C212" s="62">
        <v>8</v>
      </c>
      <c r="D212" s="62">
        <v>4</v>
      </c>
      <c r="E212" s="62">
        <v>0</v>
      </c>
      <c r="F212" s="62">
        <v>0</v>
      </c>
      <c r="G212" s="62">
        <v>1</v>
      </c>
      <c r="H212" s="62">
        <v>4</v>
      </c>
      <c r="I212" s="62">
        <v>1</v>
      </c>
      <c r="J212" s="62">
        <v>2</v>
      </c>
      <c r="K212" s="63">
        <v>0.5</v>
      </c>
      <c r="L212" s="63">
        <v>0.55600000000000005</v>
      </c>
      <c r="M212" s="63">
        <v>0.875</v>
      </c>
      <c r="N212" s="63">
        <v>1.431</v>
      </c>
      <c r="O212" s="63"/>
      <c r="P212" s="63"/>
      <c r="Q212" s="17"/>
      <c r="R212" s="32"/>
      <c r="S212" s="6" t="s">
        <v>35</v>
      </c>
      <c r="T212" s="7"/>
      <c r="U212" s="7"/>
      <c r="V212" s="7"/>
      <c r="W212" s="20" t="s">
        <v>21</v>
      </c>
      <c r="X212" s="20" t="s">
        <v>22</v>
      </c>
      <c r="Y212" s="20" t="s">
        <v>23</v>
      </c>
      <c r="Z212" s="20" t="s">
        <v>24</v>
      </c>
      <c r="AA212" s="20" t="s">
        <v>7</v>
      </c>
      <c r="AB212" s="20" t="s">
        <v>9</v>
      </c>
      <c r="AC212" s="20" t="s">
        <v>10</v>
      </c>
      <c r="AD212" s="22"/>
    </row>
    <row r="213" spans="1:30" ht="15" thickBot="1" x14ac:dyDescent="0.35">
      <c r="A213" s="12"/>
      <c r="B213" s="23" t="s">
        <v>306</v>
      </c>
      <c r="C213" s="62">
        <v>12</v>
      </c>
      <c r="D213" s="62">
        <v>2</v>
      </c>
      <c r="E213" s="62">
        <v>2</v>
      </c>
      <c r="F213" s="62">
        <v>0</v>
      </c>
      <c r="G213" s="62">
        <v>0</v>
      </c>
      <c r="H213" s="62">
        <v>1</v>
      </c>
      <c r="I213" s="62">
        <v>0</v>
      </c>
      <c r="J213" s="62">
        <v>1</v>
      </c>
      <c r="K213" s="63">
        <v>0.16700000000000001</v>
      </c>
      <c r="L213" s="63">
        <v>0.16700000000000001</v>
      </c>
      <c r="M213" s="63">
        <v>0.33300000000000002</v>
      </c>
      <c r="N213" s="63">
        <v>0.5</v>
      </c>
      <c r="O213" s="63"/>
      <c r="P213" s="63"/>
      <c r="Q213" s="17"/>
      <c r="R213" s="32"/>
      <c r="S213" s="27">
        <v>3.09</v>
      </c>
      <c r="T213" s="28" t="s">
        <v>291</v>
      </c>
      <c r="U213" s="29">
        <v>1159</v>
      </c>
      <c r="V213" s="27">
        <v>1.18</v>
      </c>
      <c r="W213" s="30" t="s">
        <v>80</v>
      </c>
      <c r="X213" s="31" t="s">
        <v>33</v>
      </c>
      <c r="Y213" s="28" t="s">
        <v>42</v>
      </c>
      <c r="Z213" s="28" t="s">
        <v>42</v>
      </c>
      <c r="AA213" s="28" t="s">
        <v>42</v>
      </c>
      <c r="AB213" s="28" t="s">
        <v>32</v>
      </c>
      <c r="AC213" s="28" t="s">
        <v>98</v>
      </c>
      <c r="AD213" s="22"/>
    </row>
    <row r="214" spans="1:30" x14ac:dyDescent="0.3">
      <c r="A214" s="12"/>
      <c r="B214" s="23" t="s">
        <v>307</v>
      </c>
      <c r="C214" s="62">
        <v>1</v>
      </c>
      <c r="D214" s="62">
        <v>0</v>
      </c>
      <c r="E214" s="62">
        <v>0</v>
      </c>
      <c r="F214" s="62">
        <v>0</v>
      </c>
      <c r="G214" s="62">
        <v>0</v>
      </c>
      <c r="H214" s="62">
        <v>0</v>
      </c>
      <c r="I214" s="62">
        <v>0</v>
      </c>
      <c r="J214" s="62">
        <v>1</v>
      </c>
      <c r="K214" s="63">
        <v>0</v>
      </c>
      <c r="L214" s="63">
        <v>0</v>
      </c>
      <c r="M214" s="63">
        <v>0</v>
      </c>
      <c r="N214" s="63">
        <v>0</v>
      </c>
      <c r="O214" s="63"/>
      <c r="P214" s="63"/>
      <c r="Q214" s="17"/>
      <c r="R214" s="32"/>
      <c r="S214" s="33"/>
      <c r="T214" s="26"/>
      <c r="U214" s="34"/>
      <c r="V214" s="33"/>
      <c r="W214" s="8" t="s">
        <v>308</v>
      </c>
      <c r="X214" s="8"/>
      <c r="Y214" s="8"/>
      <c r="Z214" s="8"/>
      <c r="AA214" s="8"/>
      <c r="AB214" s="8"/>
      <c r="AC214" s="9"/>
      <c r="AD214" s="22"/>
    </row>
    <row r="215" spans="1:30" x14ac:dyDescent="0.3">
      <c r="A215" s="12"/>
      <c r="B215" s="23" t="s">
        <v>309</v>
      </c>
      <c r="C215" s="62">
        <v>12</v>
      </c>
      <c r="D215" s="62">
        <v>3</v>
      </c>
      <c r="E215" s="62">
        <v>2</v>
      </c>
      <c r="F215" s="62">
        <v>0</v>
      </c>
      <c r="G215" s="62">
        <v>0</v>
      </c>
      <c r="H215" s="62">
        <v>0</v>
      </c>
      <c r="I215" s="62">
        <v>0</v>
      </c>
      <c r="J215" s="62">
        <v>3</v>
      </c>
      <c r="K215" s="63">
        <v>0.25</v>
      </c>
      <c r="L215" s="63">
        <v>0.25</v>
      </c>
      <c r="M215" s="63">
        <v>0.41699999999999998</v>
      </c>
      <c r="N215" s="63">
        <v>0.66700000000000004</v>
      </c>
      <c r="O215" s="63"/>
      <c r="P215" s="63"/>
      <c r="Q215" s="17"/>
      <c r="R215" s="32"/>
      <c r="S215" s="33"/>
      <c r="T215" s="26"/>
      <c r="U215" s="34"/>
      <c r="V215" s="33"/>
      <c r="W215" s="20" t="s">
        <v>21</v>
      </c>
      <c r="X215" s="20" t="s">
        <v>22</v>
      </c>
      <c r="Y215" s="20" t="s">
        <v>23</v>
      </c>
      <c r="Z215" s="20" t="s">
        <v>24</v>
      </c>
      <c r="AA215" s="20" t="s">
        <v>7</v>
      </c>
      <c r="AB215" s="20" t="s">
        <v>9</v>
      </c>
      <c r="AC215" s="20" t="s">
        <v>10</v>
      </c>
      <c r="AD215" s="22"/>
    </row>
    <row r="216" spans="1:30" ht="15" thickBot="1" x14ac:dyDescent="0.35">
      <c r="A216" s="12"/>
      <c r="B216" s="23" t="s">
        <v>310</v>
      </c>
      <c r="C216" s="62">
        <v>7</v>
      </c>
      <c r="D216" s="62">
        <v>2</v>
      </c>
      <c r="E216" s="62">
        <v>0</v>
      </c>
      <c r="F216" s="62">
        <v>0</v>
      </c>
      <c r="G216" s="62">
        <v>0</v>
      </c>
      <c r="H216" s="62">
        <v>0</v>
      </c>
      <c r="I216" s="62">
        <v>2</v>
      </c>
      <c r="J216" s="62">
        <v>1</v>
      </c>
      <c r="K216" s="63">
        <v>0.28599999999999998</v>
      </c>
      <c r="L216" s="63">
        <v>0.44400000000000001</v>
      </c>
      <c r="M216" s="63">
        <v>0.28599999999999998</v>
      </c>
      <c r="N216" s="63">
        <v>0.73</v>
      </c>
      <c r="O216" s="63"/>
      <c r="P216" s="63"/>
      <c r="Q216" s="17"/>
      <c r="R216" s="32"/>
      <c r="S216" s="26"/>
      <c r="T216" s="32"/>
      <c r="U216" s="34"/>
      <c r="V216" s="33"/>
      <c r="W216" s="30" t="s">
        <v>40</v>
      </c>
      <c r="X216" s="31" t="s">
        <v>29</v>
      </c>
      <c r="Y216" s="28" t="s">
        <v>30</v>
      </c>
      <c r="Z216" s="28" t="s">
        <v>30</v>
      </c>
      <c r="AA216" s="28" t="s">
        <v>31</v>
      </c>
      <c r="AB216" s="28" t="s">
        <v>42</v>
      </c>
      <c r="AC216" s="28" t="s">
        <v>98</v>
      </c>
      <c r="AD216" s="22"/>
    </row>
    <row r="217" spans="1:30" x14ac:dyDescent="0.3">
      <c r="A217" s="12"/>
      <c r="B217" s="23" t="s">
        <v>311</v>
      </c>
      <c r="C217" s="24" t="s">
        <v>26</v>
      </c>
      <c r="D217" s="24" t="s">
        <v>26</v>
      </c>
      <c r="E217" s="24" t="s">
        <v>26</v>
      </c>
      <c r="F217" s="24" t="s">
        <v>26</v>
      </c>
      <c r="G217" s="24" t="s">
        <v>26</v>
      </c>
      <c r="H217" s="24" t="s">
        <v>26</v>
      </c>
      <c r="I217" s="24" t="s">
        <v>26</v>
      </c>
      <c r="J217" s="24" t="s">
        <v>26</v>
      </c>
      <c r="K217" s="25" t="s">
        <v>26</v>
      </c>
      <c r="L217" s="25" t="s">
        <v>26</v>
      </c>
      <c r="M217" s="25" t="s">
        <v>26</v>
      </c>
      <c r="N217" s="25" t="s">
        <v>26</v>
      </c>
      <c r="O217" s="25" t="s">
        <v>26</v>
      </c>
      <c r="P217" s="25" t="s">
        <v>26</v>
      </c>
      <c r="Q217" s="17"/>
      <c r="R217" s="32"/>
      <c r="S217" s="33"/>
      <c r="T217" s="26"/>
      <c r="U217" s="34"/>
      <c r="V217" s="33"/>
      <c r="W217" s="8" t="s">
        <v>312</v>
      </c>
      <c r="X217" s="8"/>
      <c r="Y217" s="8"/>
      <c r="Z217" s="8"/>
      <c r="AA217" s="8"/>
      <c r="AB217" s="8"/>
      <c r="AC217" s="9"/>
      <c r="AD217" s="22"/>
    </row>
    <row r="218" spans="1:30" x14ac:dyDescent="0.3">
      <c r="A218" s="12"/>
      <c r="B218" s="23" t="s">
        <v>313</v>
      </c>
      <c r="C218" s="24" t="s">
        <v>26</v>
      </c>
      <c r="D218" s="24" t="s">
        <v>26</v>
      </c>
      <c r="E218" s="24" t="s">
        <v>26</v>
      </c>
      <c r="F218" s="24" t="s">
        <v>26</v>
      </c>
      <c r="G218" s="24" t="s">
        <v>26</v>
      </c>
      <c r="H218" s="24" t="s">
        <v>26</v>
      </c>
      <c r="I218" s="24" t="s">
        <v>26</v>
      </c>
      <c r="J218" s="24" t="s">
        <v>26</v>
      </c>
      <c r="K218" s="25" t="s">
        <v>26</v>
      </c>
      <c r="L218" s="25" t="s">
        <v>26</v>
      </c>
      <c r="M218" s="25" t="s">
        <v>26</v>
      </c>
      <c r="N218" s="25" t="s">
        <v>26</v>
      </c>
      <c r="O218" s="25" t="s">
        <v>26</v>
      </c>
      <c r="P218" s="25" t="s">
        <v>26</v>
      </c>
      <c r="Q218" s="17"/>
      <c r="R218" s="32"/>
      <c r="S218" s="33"/>
      <c r="T218" s="26"/>
      <c r="U218" s="34"/>
      <c r="V218" s="33"/>
      <c r="W218" s="20" t="s">
        <v>21</v>
      </c>
      <c r="X218" s="20" t="s">
        <v>22</v>
      </c>
      <c r="Y218" s="20" t="s">
        <v>23</v>
      </c>
      <c r="Z218" s="20" t="s">
        <v>24</v>
      </c>
      <c r="AA218" s="20" t="s">
        <v>7</v>
      </c>
      <c r="AB218" s="20" t="s">
        <v>9</v>
      </c>
      <c r="AC218" s="20" t="s">
        <v>10</v>
      </c>
      <c r="AD218" s="22"/>
    </row>
    <row r="219" spans="1:30" x14ac:dyDescent="0.3">
      <c r="A219" s="12"/>
      <c r="B219" s="23" t="s">
        <v>314</v>
      </c>
      <c r="C219" s="24" t="s">
        <v>26</v>
      </c>
      <c r="D219" s="24" t="s">
        <v>26</v>
      </c>
      <c r="E219" s="24" t="s">
        <v>26</v>
      </c>
      <c r="F219" s="24" t="s">
        <v>26</v>
      </c>
      <c r="G219" s="24" t="s">
        <v>26</v>
      </c>
      <c r="H219" s="24" t="s">
        <v>26</v>
      </c>
      <c r="I219" s="24" t="s">
        <v>26</v>
      </c>
      <c r="J219" s="24" t="s">
        <v>26</v>
      </c>
      <c r="K219" s="25" t="s">
        <v>26</v>
      </c>
      <c r="L219" s="25" t="s">
        <v>26</v>
      </c>
      <c r="M219" s="25" t="s">
        <v>26</v>
      </c>
      <c r="N219" s="25" t="s">
        <v>26</v>
      </c>
      <c r="O219" s="25" t="s">
        <v>26</v>
      </c>
      <c r="P219" s="25" t="s">
        <v>26</v>
      </c>
      <c r="Q219" s="17"/>
      <c r="R219" s="32"/>
      <c r="S219" s="33"/>
      <c r="T219" s="26"/>
      <c r="U219" s="34"/>
      <c r="V219" s="33"/>
      <c r="W219" s="30" t="s">
        <v>40</v>
      </c>
      <c r="X219" s="31" t="s">
        <v>48</v>
      </c>
      <c r="Y219" s="28" t="s">
        <v>33</v>
      </c>
      <c r="Z219" s="28" t="s">
        <v>33</v>
      </c>
      <c r="AA219" s="28" t="s">
        <v>42</v>
      </c>
      <c r="AB219" s="28" t="s">
        <v>33</v>
      </c>
      <c r="AC219" s="28" t="s">
        <v>29</v>
      </c>
      <c r="AD219" s="22"/>
    </row>
    <row r="220" spans="1:30" ht="15" thickBot="1" x14ac:dyDescent="0.35">
      <c r="A220" s="12"/>
      <c r="B220" s="35"/>
      <c r="C220" s="36">
        <f t="shared" ref="C220:J220" si="16">SUM(C210:C219)</f>
        <v>44</v>
      </c>
      <c r="D220" s="36">
        <f t="shared" si="16"/>
        <v>13</v>
      </c>
      <c r="E220" s="36">
        <f t="shared" si="16"/>
        <v>4</v>
      </c>
      <c r="F220" s="36">
        <f t="shared" si="16"/>
        <v>0</v>
      </c>
      <c r="G220" s="36">
        <f t="shared" si="16"/>
        <v>1</v>
      </c>
      <c r="H220" s="36">
        <f t="shared" si="16"/>
        <v>6</v>
      </c>
      <c r="I220" s="36">
        <f t="shared" si="16"/>
        <v>6</v>
      </c>
      <c r="J220" s="36">
        <f t="shared" si="16"/>
        <v>9</v>
      </c>
      <c r="K220" s="37">
        <f>D220/C220</f>
        <v>0.29545454545454547</v>
      </c>
      <c r="L220" s="38">
        <f>AVERAGE(L210:L219)</f>
        <v>0.35516666666666669</v>
      </c>
      <c r="M220" s="38">
        <f>AVERAGE(M210:M219)</f>
        <v>0.40183333333333332</v>
      </c>
      <c r="N220" s="38">
        <f>AVERAGE(N210:N219)</f>
        <v>0.75700000000000001</v>
      </c>
      <c r="O220" s="39" t="e">
        <f>AVERAGE(O212:O219)</f>
        <v>#DIV/0!</v>
      </c>
      <c r="P220" s="39" t="e">
        <f>AVERAGE(P212:P219)</f>
        <v>#DIV/0!</v>
      </c>
      <c r="Q220" s="17"/>
      <c r="R220" s="40"/>
      <c r="S220" s="41"/>
      <c r="T220" s="42"/>
      <c r="U220" s="43"/>
      <c r="V220" s="41"/>
      <c r="W220" s="33"/>
      <c r="X220" s="33"/>
      <c r="Y220" s="33"/>
      <c r="Z220" s="33"/>
      <c r="AA220" s="33"/>
      <c r="AB220" s="33"/>
      <c r="AC220" s="33"/>
      <c r="AD220" s="22"/>
    </row>
    <row r="221" spans="1:30" ht="15.6" thickTop="1" thickBot="1" x14ac:dyDescent="0.35">
      <c r="A221" s="12"/>
      <c r="B221" s="44"/>
      <c r="C221" s="45"/>
      <c r="D221" s="45"/>
      <c r="E221" s="45"/>
      <c r="F221" s="45"/>
      <c r="G221" s="45"/>
      <c r="H221" s="45"/>
      <c r="I221" s="45"/>
      <c r="J221" s="45"/>
      <c r="K221" s="46"/>
      <c r="L221" s="47"/>
      <c r="M221" s="47"/>
      <c r="N221" s="47"/>
      <c r="O221" s="46"/>
      <c r="P221" s="46"/>
      <c r="Q221" s="17"/>
      <c r="R221" s="40"/>
      <c r="S221" s="6" t="s">
        <v>0</v>
      </c>
      <c r="T221" s="7"/>
      <c r="U221" s="7"/>
      <c r="V221" s="7"/>
      <c r="W221" s="33"/>
      <c r="X221" s="33"/>
      <c r="Y221" s="33"/>
      <c r="Z221" s="33"/>
      <c r="AA221" s="33"/>
      <c r="AB221" s="33"/>
      <c r="AC221" s="33"/>
      <c r="AD221" s="22"/>
    </row>
    <row r="222" spans="1:30" x14ac:dyDescent="0.3">
      <c r="A222" s="12"/>
      <c r="B222" s="13" t="s">
        <v>315</v>
      </c>
      <c r="C222" s="14" t="s">
        <v>3</v>
      </c>
      <c r="D222" s="14" t="s">
        <v>4</v>
      </c>
      <c r="E222" s="14" t="s">
        <v>5</v>
      </c>
      <c r="F222" s="14" t="s">
        <v>6</v>
      </c>
      <c r="G222" s="14" t="s">
        <v>7</v>
      </c>
      <c r="H222" s="14" t="s">
        <v>8</v>
      </c>
      <c r="I222" s="14" t="s">
        <v>9</v>
      </c>
      <c r="J222" s="14" t="s">
        <v>10</v>
      </c>
      <c r="K222" s="15" t="s">
        <v>11</v>
      </c>
      <c r="L222" s="15" t="s">
        <v>12</v>
      </c>
      <c r="M222" s="15" t="s">
        <v>13</v>
      </c>
      <c r="N222" s="15" t="s">
        <v>14</v>
      </c>
      <c r="O222" s="16" t="s">
        <v>15</v>
      </c>
      <c r="P222" s="16" t="s">
        <v>16</v>
      </c>
      <c r="Q222" s="17"/>
      <c r="R222" s="18" t="s">
        <v>316</v>
      </c>
      <c r="S222" s="19" t="s">
        <v>18</v>
      </c>
      <c r="T222" s="20" t="s">
        <v>19</v>
      </c>
      <c r="U222" s="21" t="s">
        <v>10</v>
      </c>
      <c r="V222" s="19" t="s">
        <v>20</v>
      </c>
      <c r="W222" s="41"/>
      <c r="X222" s="41"/>
      <c r="Y222" s="41"/>
      <c r="Z222" s="41"/>
      <c r="AA222" s="41"/>
      <c r="AB222" s="33"/>
      <c r="AC222" s="33"/>
      <c r="AD222" s="22"/>
    </row>
    <row r="223" spans="1:30" ht="15" thickBot="1" x14ac:dyDescent="0.35">
      <c r="A223" s="12"/>
      <c r="B223" s="23" t="s">
        <v>317</v>
      </c>
      <c r="C223" s="62">
        <v>4</v>
      </c>
      <c r="D223" s="62">
        <v>0</v>
      </c>
      <c r="E223" s="62">
        <v>0</v>
      </c>
      <c r="F223" s="62">
        <v>0</v>
      </c>
      <c r="G223" s="62">
        <v>0</v>
      </c>
      <c r="H223" s="62">
        <v>0</v>
      </c>
      <c r="I223" s="62">
        <v>0</v>
      </c>
      <c r="J223" s="62">
        <v>1</v>
      </c>
      <c r="K223" s="63">
        <v>0</v>
      </c>
      <c r="L223" s="63">
        <v>0</v>
      </c>
      <c r="M223" s="63">
        <v>0</v>
      </c>
      <c r="N223" s="63">
        <v>0</v>
      </c>
      <c r="O223" s="63"/>
      <c r="P223" s="63"/>
      <c r="Q223" s="17"/>
      <c r="R223" s="26"/>
      <c r="S223" s="27">
        <v>3.71</v>
      </c>
      <c r="T223" s="28" t="s">
        <v>27</v>
      </c>
      <c r="U223" s="29">
        <v>17</v>
      </c>
      <c r="V223" s="27">
        <v>0.98</v>
      </c>
      <c r="W223" s="26"/>
      <c r="X223" s="26"/>
      <c r="Y223" s="26"/>
      <c r="Z223" s="26"/>
      <c r="AA223" s="26"/>
      <c r="AB223" s="26"/>
      <c r="AC223" s="26"/>
      <c r="AD223" s="22"/>
    </row>
    <row r="224" spans="1:30" ht="15" thickBot="1" x14ac:dyDescent="0.35">
      <c r="A224" s="12"/>
      <c r="B224" s="23" t="s">
        <v>318</v>
      </c>
      <c r="C224" s="62">
        <v>3</v>
      </c>
      <c r="D224" s="62">
        <v>1</v>
      </c>
      <c r="E224" s="62">
        <v>0</v>
      </c>
      <c r="F224" s="62">
        <v>0</v>
      </c>
      <c r="G224" s="62">
        <v>0</v>
      </c>
      <c r="H224" s="62">
        <v>0</v>
      </c>
      <c r="I224" s="62">
        <v>1</v>
      </c>
      <c r="J224" s="62">
        <v>0</v>
      </c>
      <c r="K224" s="63">
        <v>0.33300000000000002</v>
      </c>
      <c r="L224" s="63">
        <v>0.5</v>
      </c>
      <c r="M224" s="63">
        <v>0.33300000000000002</v>
      </c>
      <c r="N224" s="63">
        <v>0.83299999999999996</v>
      </c>
      <c r="O224" s="63"/>
      <c r="P224" s="63"/>
      <c r="Q224" s="17"/>
      <c r="R224" s="32"/>
      <c r="S224" s="6" t="s">
        <v>35</v>
      </c>
      <c r="T224" s="7"/>
      <c r="U224" s="7"/>
      <c r="V224" s="7"/>
      <c r="W224" s="58"/>
      <c r="X224" s="58"/>
      <c r="Y224" s="58"/>
      <c r="Z224" s="58"/>
      <c r="AA224" s="58"/>
      <c r="AB224" s="58"/>
      <c r="AC224" s="60"/>
      <c r="AD224" s="22"/>
    </row>
    <row r="225" spans="1:30" x14ac:dyDescent="0.3">
      <c r="A225" s="12"/>
      <c r="B225" s="23" t="s">
        <v>319</v>
      </c>
      <c r="C225" s="62">
        <v>14</v>
      </c>
      <c r="D225" s="62">
        <v>5</v>
      </c>
      <c r="E225" s="62">
        <v>2</v>
      </c>
      <c r="F225" s="62">
        <v>0</v>
      </c>
      <c r="G225" s="62">
        <v>0</v>
      </c>
      <c r="H225" s="62">
        <v>3</v>
      </c>
      <c r="I225" s="62">
        <v>2</v>
      </c>
      <c r="J225" s="62">
        <v>4</v>
      </c>
      <c r="K225" s="63">
        <v>0.35699999999999998</v>
      </c>
      <c r="L225" s="63">
        <v>0.41199999999999998</v>
      </c>
      <c r="M225" s="63">
        <v>0.5</v>
      </c>
      <c r="N225" s="63">
        <v>0.91200000000000003</v>
      </c>
      <c r="O225" s="63"/>
      <c r="P225" s="63"/>
      <c r="Q225" s="17"/>
      <c r="R225" s="32"/>
      <c r="S225" s="27">
        <v>3.88</v>
      </c>
      <c r="T225" s="28" t="s">
        <v>320</v>
      </c>
      <c r="U225" s="29">
        <v>387</v>
      </c>
      <c r="V225" s="27">
        <v>1.28</v>
      </c>
      <c r="W225" s="8" t="s">
        <v>212</v>
      </c>
      <c r="X225" s="8"/>
      <c r="Y225" s="8"/>
      <c r="Z225" s="8"/>
      <c r="AA225" s="8"/>
      <c r="AB225" s="8"/>
      <c r="AC225" s="9"/>
      <c r="AD225" s="22"/>
    </row>
    <row r="226" spans="1:30" x14ac:dyDescent="0.3">
      <c r="A226" s="12"/>
      <c r="B226" s="23" t="s">
        <v>321</v>
      </c>
      <c r="C226" s="62">
        <v>11</v>
      </c>
      <c r="D226" s="62">
        <v>6</v>
      </c>
      <c r="E226" s="62">
        <v>2</v>
      </c>
      <c r="F226" s="62">
        <v>1</v>
      </c>
      <c r="G226" s="62">
        <v>0</v>
      </c>
      <c r="H226" s="62">
        <v>2</v>
      </c>
      <c r="I226" s="62">
        <v>1</v>
      </c>
      <c r="J226" s="62">
        <v>0</v>
      </c>
      <c r="K226" s="63">
        <v>0.54500000000000004</v>
      </c>
      <c r="L226" s="63">
        <v>0.58299999999999996</v>
      </c>
      <c r="M226" s="63">
        <v>0.90900000000000003</v>
      </c>
      <c r="N226" s="63">
        <v>1.492</v>
      </c>
      <c r="O226" s="63"/>
      <c r="P226" s="63"/>
      <c r="Q226" s="17"/>
      <c r="R226" s="32"/>
      <c r="S226" s="33"/>
      <c r="T226" s="26"/>
      <c r="U226" s="34"/>
      <c r="V226" s="33"/>
      <c r="W226" s="20" t="s">
        <v>21</v>
      </c>
      <c r="X226" s="20" t="s">
        <v>22</v>
      </c>
      <c r="Y226" s="20" t="s">
        <v>23</v>
      </c>
      <c r="Z226" s="20" t="s">
        <v>24</v>
      </c>
      <c r="AA226" s="20" t="s">
        <v>7</v>
      </c>
      <c r="AB226" s="20" t="s">
        <v>9</v>
      </c>
      <c r="AC226" s="20" t="s">
        <v>10</v>
      </c>
      <c r="AD226" s="22"/>
    </row>
    <row r="227" spans="1:30" ht="15" thickBot="1" x14ac:dyDescent="0.35">
      <c r="A227" s="12"/>
      <c r="B227" s="23" t="s">
        <v>322</v>
      </c>
      <c r="C227" s="62">
        <v>12</v>
      </c>
      <c r="D227" s="62">
        <v>2</v>
      </c>
      <c r="E227" s="62">
        <v>0</v>
      </c>
      <c r="F227" s="62">
        <v>0</v>
      </c>
      <c r="G227" s="62">
        <v>0</v>
      </c>
      <c r="H227" s="62">
        <v>2</v>
      </c>
      <c r="I227" s="62">
        <v>3</v>
      </c>
      <c r="J227" s="62">
        <v>4</v>
      </c>
      <c r="K227" s="63">
        <v>0.16700000000000001</v>
      </c>
      <c r="L227" s="63">
        <v>0.33300000000000002</v>
      </c>
      <c r="M227" s="63">
        <v>0.16700000000000001</v>
      </c>
      <c r="N227" s="63">
        <v>0.5</v>
      </c>
      <c r="O227" s="63"/>
      <c r="P227" s="63"/>
      <c r="Q227" s="17"/>
      <c r="R227" s="32"/>
      <c r="S227" s="33"/>
      <c r="T227" s="26"/>
      <c r="U227" s="34"/>
      <c r="V227" s="33"/>
      <c r="W227" s="30" t="s">
        <v>40</v>
      </c>
      <c r="X227" s="31" t="s">
        <v>32</v>
      </c>
      <c r="Y227" s="28" t="s">
        <v>42</v>
      </c>
      <c r="Z227" s="28" t="s">
        <v>42</v>
      </c>
      <c r="AA227" s="28" t="s">
        <v>42</v>
      </c>
      <c r="AB227" s="28" t="s">
        <v>42</v>
      </c>
      <c r="AC227" s="28" t="s">
        <v>32</v>
      </c>
      <c r="AD227" s="22"/>
    </row>
    <row r="228" spans="1:30" x14ac:dyDescent="0.3">
      <c r="A228" s="12"/>
      <c r="B228" s="23" t="s">
        <v>323</v>
      </c>
      <c r="C228" s="62">
        <v>8</v>
      </c>
      <c r="D228" s="62">
        <v>2</v>
      </c>
      <c r="E228" s="62">
        <v>1</v>
      </c>
      <c r="F228" s="62">
        <v>0</v>
      </c>
      <c r="G228" s="62">
        <v>1</v>
      </c>
      <c r="H228" s="62">
        <v>6</v>
      </c>
      <c r="I228" s="62">
        <v>2</v>
      </c>
      <c r="J228" s="62">
        <v>1</v>
      </c>
      <c r="K228" s="63">
        <v>0.25</v>
      </c>
      <c r="L228" s="63">
        <v>0.33300000000000002</v>
      </c>
      <c r="M228" s="63">
        <v>0.75</v>
      </c>
      <c r="N228" s="63">
        <v>1.083</v>
      </c>
      <c r="O228" s="63"/>
      <c r="P228" s="63"/>
      <c r="Q228" s="17"/>
      <c r="R228" s="32"/>
      <c r="S228" s="33"/>
      <c r="T228" s="26"/>
      <c r="U228" s="34"/>
      <c r="V228" s="33"/>
      <c r="W228" s="8" t="s">
        <v>324</v>
      </c>
      <c r="X228" s="8"/>
      <c r="Y228" s="8"/>
      <c r="Z228" s="8"/>
      <c r="AA228" s="8"/>
      <c r="AB228" s="8"/>
      <c r="AC228" s="65"/>
      <c r="AD228" s="22"/>
    </row>
    <row r="229" spans="1:30" x14ac:dyDescent="0.3">
      <c r="A229" s="12"/>
      <c r="B229" s="23" t="s">
        <v>325</v>
      </c>
      <c r="C229" s="24" t="s">
        <v>26</v>
      </c>
      <c r="D229" s="24" t="s">
        <v>26</v>
      </c>
      <c r="E229" s="24" t="s">
        <v>26</v>
      </c>
      <c r="F229" s="24" t="s">
        <v>26</v>
      </c>
      <c r="G229" s="24" t="s">
        <v>26</v>
      </c>
      <c r="H229" s="24" t="s">
        <v>26</v>
      </c>
      <c r="I229" s="24" t="s">
        <v>26</v>
      </c>
      <c r="J229" s="24" t="s">
        <v>26</v>
      </c>
      <c r="K229" s="25" t="s">
        <v>26</v>
      </c>
      <c r="L229" s="25" t="s">
        <v>26</v>
      </c>
      <c r="M229" s="25" t="s">
        <v>26</v>
      </c>
      <c r="N229" s="25" t="s">
        <v>26</v>
      </c>
      <c r="O229" s="25" t="s">
        <v>26</v>
      </c>
      <c r="P229" s="25" t="s">
        <v>26</v>
      </c>
      <c r="Q229" s="17"/>
      <c r="R229" s="32"/>
      <c r="S229" s="33"/>
      <c r="T229" s="26"/>
      <c r="U229" s="34"/>
      <c r="V229" s="33"/>
      <c r="W229" s="20" t="s">
        <v>21</v>
      </c>
      <c r="X229" s="20" t="s">
        <v>22</v>
      </c>
      <c r="Y229" s="20" t="s">
        <v>23</v>
      </c>
      <c r="Z229" s="20" t="s">
        <v>24</v>
      </c>
      <c r="AA229" s="20" t="s">
        <v>7</v>
      </c>
      <c r="AB229" s="20" t="s">
        <v>9</v>
      </c>
      <c r="AC229" s="20" t="s">
        <v>10</v>
      </c>
      <c r="AD229" s="22"/>
    </row>
    <row r="230" spans="1:30" ht="15" thickBot="1" x14ac:dyDescent="0.35">
      <c r="A230" s="12"/>
      <c r="B230" s="23" t="s">
        <v>326</v>
      </c>
      <c r="C230" s="62">
        <v>12</v>
      </c>
      <c r="D230" s="62">
        <v>4</v>
      </c>
      <c r="E230" s="62">
        <v>2</v>
      </c>
      <c r="F230" s="62">
        <v>0</v>
      </c>
      <c r="G230" s="62">
        <v>0</v>
      </c>
      <c r="H230" s="62">
        <v>0</v>
      </c>
      <c r="I230" s="62">
        <v>0</v>
      </c>
      <c r="J230" s="62">
        <v>2</v>
      </c>
      <c r="K230" s="63">
        <v>0.33300000000000002</v>
      </c>
      <c r="L230" s="63">
        <v>0.33300000000000002</v>
      </c>
      <c r="M230" s="63">
        <v>0.5</v>
      </c>
      <c r="N230" s="63">
        <v>0.83299999999999996</v>
      </c>
      <c r="O230" s="63"/>
      <c r="P230" s="63"/>
      <c r="Q230" s="17"/>
      <c r="R230" s="32"/>
      <c r="S230" s="33"/>
      <c r="T230" s="26"/>
      <c r="U230" s="34"/>
      <c r="V230" s="33"/>
      <c r="W230" s="30" t="s">
        <v>66</v>
      </c>
      <c r="X230" s="31" t="s">
        <v>87</v>
      </c>
      <c r="Y230" s="28" t="s">
        <v>30</v>
      </c>
      <c r="Z230" s="28" t="s">
        <v>30</v>
      </c>
      <c r="AA230" s="28" t="s">
        <v>33</v>
      </c>
      <c r="AB230" s="28" t="s">
        <v>30</v>
      </c>
      <c r="AC230" s="28" t="s">
        <v>48</v>
      </c>
      <c r="AD230" s="22"/>
    </row>
    <row r="231" spans="1:30" x14ac:dyDescent="0.3">
      <c r="A231" s="12"/>
      <c r="B231" s="23" t="s">
        <v>327</v>
      </c>
      <c r="C231" s="24" t="s">
        <v>26</v>
      </c>
      <c r="D231" s="24" t="s">
        <v>26</v>
      </c>
      <c r="E231" s="24" t="s">
        <v>26</v>
      </c>
      <c r="F231" s="24" t="s">
        <v>26</v>
      </c>
      <c r="G231" s="24" t="s">
        <v>26</v>
      </c>
      <c r="H231" s="24" t="s">
        <v>26</v>
      </c>
      <c r="I231" s="24" t="s">
        <v>26</v>
      </c>
      <c r="J231" s="24" t="s">
        <v>26</v>
      </c>
      <c r="K231" s="25" t="s">
        <v>26</v>
      </c>
      <c r="L231" s="25" t="s">
        <v>26</v>
      </c>
      <c r="M231" s="25" t="s">
        <v>26</v>
      </c>
      <c r="N231" s="25" t="s">
        <v>26</v>
      </c>
      <c r="O231" s="25" t="s">
        <v>26</v>
      </c>
      <c r="P231" s="25" t="s">
        <v>26</v>
      </c>
      <c r="Q231" s="17"/>
      <c r="R231" s="32"/>
      <c r="S231" s="33"/>
      <c r="T231" s="26"/>
      <c r="U231" s="34"/>
      <c r="V231" s="33"/>
      <c r="W231" s="8" t="s">
        <v>223</v>
      </c>
      <c r="X231" s="8"/>
      <c r="Y231" s="8"/>
      <c r="Z231" s="8"/>
      <c r="AA231" s="8"/>
      <c r="AB231" s="8"/>
      <c r="AC231" s="65"/>
      <c r="AD231" s="22"/>
    </row>
    <row r="232" spans="1:30" ht="15" thickBot="1" x14ac:dyDescent="0.35">
      <c r="A232" s="12"/>
      <c r="B232" s="35"/>
      <c r="C232" s="36">
        <f t="shared" ref="C232:J232" si="17">SUM(C222:C231)</f>
        <v>64</v>
      </c>
      <c r="D232" s="36">
        <f t="shared" si="17"/>
        <v>20</v>
      </c>
      <c r="E232" s="36">
        <f t="shared" si="17"/>
        <v>7</v>
      </c>
      <c r="F232" s="36">
        <f t="shared" si="17"/>
        <v>1</v>
      </c>
      <c r="G232" s="36">
        <f t="shared" si="17"/>
        <v>1</v>
      </c>
      <c r="H232" s="36">
        <f t="shared" si="17"/>
        <v>13</v>
      </c>
      <c r="I232" s="36">
        <f t="shared" si="17"/>
        <v>9</v>
      </c>
      <c r="J232" s="36">
        <f t="shared" si="17"/>
        <v>12</v>
      </c>
      <c r="K232" s="37">
        <f>D232/C232</f>
        <v>0.3125</v>
      </c>
      <c r="L232" s="38">
        <f>AVERAGE(L222:L231)</f>
        <v>0.35628571428571432</v>
      </c>
      <c r="M232" s="38">
        <f>AVERAGE(M222:M231)</f>
        <v>0.45128571428571423</v>
      </c>
      <c r="N232" s="38">
        <f>AVERAGE(N222:N231)</f>
        <v>0.80757142857142861</v>
      </c>
      <c r="O232" s="39" t="e">
        <f>AVERAGE(O224:O231)</f>
        <v>#DIV/0!</v>
      </c>
      <c r="P232" s="39" t="e">
        <f>AVERAGE(P224:P231)</f>
        <v>#DIV/0!</v>
      </c>
      <c r="Q232" s="17"/>
      <c r="R232" s="32"/>
      <c r="S232" s="33"/>
      <c r="T232" s="32"/>
      <c r="U232" s="34"/>
      <c r="V232" s="41"/>
      <c r="W232" s="20" t="s">
        <v>21</v>
      </c>
      <c r="X232" s="20" t="s">
        <v>22</v>
      </c>
      <c r="Y232" s="20" t="s">
        <v>23</v>
      </c>
      <c r="Z232" s="20" t="s">
        <v>24</v>
      </c>
      <c r="AA232" s="20" t="s">
        <v>7</v>
      </c>
      <c r="AB232" s="20" t="s">
        <v>9</v>
      </c>
      <c r="AC232" s="20" t="s">
        <v>10</v>
      </c>
      <c r="AD232" s="22"/>
    </row>
    <row r="233" spans="1:30" ht="25.8" thickTop="1" thickBot="1" x14ac:dyDescent="0.35">
      <c r="A233" s="12"/>
      <c r="B233" s="48"/>
      <c r="C233" s="49"/>
      <c r="D233" s="49"/>
      <c r="E233" s="49"/>
      <c r="F233" s="49"/>
      <c r="G233" s="49"/>
      <c r="H233" s="49"/>
      <c r="I233" s="49"/>
      <c r="J233" s="49"/>
      <c r="K233" s="50"/>
      <c r="L233" s="47" t="s">
        <v>74</v>
      </c>
      <c r="M233" s="47" t="s">
        <v>74</v>
      </c>
      <c r="N233" s="47" t="s">
        <v>74</v>
      </c>
      <c r="O233" s="50"/>
      <c r="P233" s="50"/>
      <c r="Q233" s="17"/>
      <c r="R233" s="51"/>
      <c r="S233" s="33"/>
      <c r="T233" s="26"/>
      <c r="U233" s="34"/>
      <c r="V233" s="33"/>
      <c r="W233" s="30" t="s">
        <v>297</v>
      </c>
      <c r="X233" s="31" t="s">
        <v>87</v>
      </c>
      <c r="Y233" s="28" t="s">
        <v>32</v>
      </c>
      <c r="Z233" s="28" t="s">
        <v>32</v>
      </c>
      <c r="AA233" s="28" t="s">
        <v>33</v>
      </c>
      <c r="AB233" s="28" t="s">
        <v>31</v>
      </c>
      <c r="AC233" s="28" t="s">
        <v>30</v>
      </c>
      <c r="AD233" s="22"/>
    </row>
    <row r="234" spans="1:30" ht="15" thickBot="1" x14ac:dyDescent="0.35">
      <c r="A234" s="52"/>
      <c r="B234" s="53"/>
      <c r="C234" s="54"/>
      <c r="D234" s="54"/>
      <c r="E234" s="54"/>
      <c r="F234" s="54"/>
      <c r="G234" s="54"/>
      <c r="H234" s="54"/>
      <c r="I234" s="54"/>
      <c r="J234" s="54"/>
      <c r="K234" s="55"/>
      <c r="L234" s="55"/>
      <c r="M234" s="55"/>
      <c r="N234" s="55"/>
      <c r="O234" s="55"/>
      <c r="P234" s="55"/>
      <c r="Q234" s="56"/>
      <c r="R234" s="53"/>
      <c r="S234" s="57"/>
      <c r="T234" s="58"/>
      <c r="U234" s="59"/>
      <c r="V234" s="57"/>
      <c r="W234" s="57"/>
      <c r="X234" s="57"/>
      <c r="Y234" s="57"/>
      <c r="Z234" s="57"/>
      <c r="AA234" s="57"/>
      <c r="AB234" s="57"/>
      <c r="AC234" s="57"/>
      <c r="AD234" s="61"/>
    </row>
    <row r="235" spans="1:30" x14ac:dyDescent="0.3">
      <c r="W235" s="76"/>
      <c r="X235" s="77"/>
      <c r="Y235" s="78"/>
      <c r="Z235" s="78"/>
      <c r="AA235" s="78"/>
      <c r="AB235" s="78"/>
      <c r="AC235" s="78"/>
    </row>
    <row r="236" spans="1:30" x14ac:dyDescent="0.3">
      <c r="W236" s="79"/>
      <c r="X236" s="79"/>
      <c r="Y236" s="79"/>
      <c r="Z236" s="79"/>
      <c r="AA236" s="79"/>
      <c r="AB236" s="79"/>
      <c r="AC236" s="79"/>
    </row>
    <row r="237" spans="1:30" x14ac:dyDescent="0.3">
      <c r="W237" s="79"/>
      <c r="X237" s="79"/>
      <c r="Y237" s="79"/>
      <c r="Z237" s="79"/>
      <c r="AA237" s="79"/>
      <c r="AB237" s="79"/>
      <c r="AC237" s="79"/>
    </row>
    <row r="238" spans="1:30" x14ac:dyDescent="0.3">
      <c r="W238" s="80"/>
      <c r="X238" s="80"/>
      <c r="Y238" s="80"/>
      <c r="Z238" s="80"/>
      <c r="AA238" s="78"/>
      <c r="AB238" s="78"/>
      <c r="AC238" s="78"/>
    </row>
  </sheetData>
  <mergeCells count="90">
    <mergeCell ref="S221:V221"/>
    <mergeCell ref="S224:V224"/>
    <mergeCell ref="W225:AC225"/>
    <mergeCell ref="W228:AC228"/>
    <mergeCell ref="W231:AC231"/>
    <mergeCell ref="W201:AC201"/>
    <mergeCell ref="S209:V209"/>
    <mergeCell ref="W211:AC211"/>
    <mergeCell ref="S212:V212"/>
    <mergeCell ref="W214:AC214"/>
    <mergeCell ref="W217:AC217"/>
    <mergeCell ref="W188:AC188"/>
    <mergeCell ref="W191:AC191"/>
    <mergeCell ref="S195:V195"/>
    <mergeCell ref="W195:AC195"/>
    <mergeCell ref="S198:V198"/>
    <mergeCell ref="W198:AC198"/>
    <mergeCell ref="S172:V172"/>
    <mergeCell ref="W172:AC172"/>
    <mergeCell ref="W175:AC175"/>
    <mergeCell ref="S183:V183"/>
    <mergeCell ref="W185:AC185"/>
    <mergeCell ref="S186:V186"/>
    <mergeCell ref="S157:V157"/>
    <mergeCell ref="W159:AC159"/>
    <mergeCell ref="S160:V160"/>
    <mergeCell ref="W162:AC162"/>
    <mergeCell ref="W165:AC165"/>
    <mergeCell ref="S169:V169"/>
    <mergeCell ref="W169:AC169"/>
    <mergeCell ref="W137:AC137"/>
    <mergeCell ref="S143:V143"/>
    <mergeCell ref="W143:AC143"/>
    <mergeCell ref="S146:V146"/>
    <mergeCell ref="W148:AC148"/>
    <mergeCell ref="W151:AC151"/>
    <mergeCell ref="S120:V120"/>
    <mergeCell ref="W120:AC120"/>
    <mergeCell ref="W123:AC123"/>
    <mergeCell ref="S131:V131"/>
    <mergeCell ref="W131:AC131"/>
    <mergeCell ref="S134:V134"/>
    <mergeCell ref="W134:AC134"/>
    <mergeCell ref="S105:V105"/>
    <mergeCell ref="W105:AC105"/>
    <mergeCell ref="S108:V108"/>
    <mergeCell ref="W108:AC108"/>
    <mergeCell ref="W111:AC111"/>
    <mergeCell ref="S117:V117"/>
    <mergeCell ref="W117:AC117"/>
    <mergeCell ref="W85:AC85"/>
    <mergeCell ref="S91:V91"/>
    <mergeCell ref="W91:AC91"/>
    <mergeCell ref="S94:V94"/>
    <mergeCell ref="W94:AC94"/>
    <mergeCell ref="W97:AC97"/>
    <mergeCell ref="S68:V68"/>
    <mergeCell ref="W68:AC68"/>
    <mergeCell ref="W71:AC71"/>
    <mergeCell ref="S79:V79"/>
    <mergeCell ref="W79:AC79"/>
    <mergeCell ref="S82:V82"/>
    <mergeCell ref="W82:AC82"/>
    <mergeCell ref="S53:V53"/>
    <mergeCell ref="W53:AC53"/>
    <mergeCell ref="S56:V56"/>
    <mergeCell ref="W56:AC56"/>
    <mergeCell ref="W59:AC59"/>
    <mergeCell ref="S65:V65"/>
    <mergeCell ref="W65:AC65"/>
    <mergeCell ref="W33:AC33"/>
    <mergeCell ref="S39:V39"/>
    <mergeCell ref="W39:AC39"/>
    <mergeCell ref="S42:V42"/>
    <mergeCell ref="W42:AC42"/>
    <mergeCell ref="W45:AC45"/>
    <mergeCell ref="S16:V16"/>
    <mergeCell ref="W16:AC16"/>
    <mergeCell ref="W19:AC19"/>
    <mergeCell ref="S27:V27"/>
    <mergeCell ref="W27:AC27"/>
    <mergeCell ref="S30:V30"/>
    <mergeCell ref="W30:AC30"/>
    <mergeCell ref="S1:V1"/>
    <mergeCell ref="W1:AC1"/>
    <mergeCell ref="S4:V4"/>
    <mergeCell ref="W4:AC4"/>
    <mergeCell ref="W7:AC7"/>
    <mergeCell ref="S13:V13"/>
    <mergeCell ref="W13:A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Nathie</dc:creator>
  <cp:lastModifiedBy>Nabil Nathie</cp:lastModifiedBy>
  <dcterms:created xsi:type="dcterms:W3CDTF">2014-04-22T21:58:50Z</dcterms:created>
  <dcterms:modified xsi:type="dcterms:W3CDTF">2014-04-22T21:59:22Z</dcterms:modified>
</cp:coreProperties>
</file>