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Sheet1" sheetId="3" r:id="rId1"/>
    <sheet name="Football" sheetId="1" r:id="rId2"/>
    <sheet name="Sheet2" sheetId="4" r:id="rId3"/>
  </sheets>
  <calcPr calcId="125725"/>
</workbook>
</file>

<file path=xl/calcChain.xml><?xml version="1.0" encoding="utf-8"?>
<calcChain xmlns="http://schemas.openxmlformats.org/spreadsheetml/2006/main">
  <c r="I2" i="3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I3" s="1"/>
  <c r="I32"/>
  <c r="J32" s="1"/>
  <c r="B2" i="4"/>
  <c r="B3"/>
  <c r="X4" i="1"/>
  <c r="X5"/>
  <c r="AI36"/>
  <c r="AI42"/>
  <c r="AI37"/>
  <c r="I29" i="3" l="1"/>
  <c r="J29" s="1"/>
  <c r="I26"/>
  <c r="J26" s="1"/>
  <c r="I18"/>
  <c r="J18" s="1"/>
  <c r="I30"/>
  <c r="J30" s="1"/>
  <c r="I19"/>
  <c r="J19" s="1"/>
  <c r="I21"/>
  <c r="J21" s="1"/>
  <c r="I17"/>
  <c r="I20"/>
  <c r="J20" s="1"/>
  <c r="I11"/>
  <c r="J11" s="1"/>
  <c r="I28"/>
  <c r="J28" s="1"/>
  <c r="I25"/>
  <c r="J25" s="1"/>
  <c r="I33"/>
  <c r="J33" s="1"/>
  <c r="I8"/>
  <c r="J8" s="1"/>
  <c r="I16"/>
  <c r="J16" s="1"/>
  <c r="I27"/>
  <c r="J27" s="1"/>
  <c r="I31"/>
  <c r="J31" s="1"/>
  <c r="I23"/>
  <c r="J23" s="1"/>
  <c r="I22"/>
  <c r="J22" s="1"/>
  <c r="J3"/>
  <c r="I24"/>
  <c r="J24" s="1"/>
  <c r="I6"/>
  <c r="J6" s="1"/>
  <c r="I12"/>
  <c r="J12" s="1"/>
  <c r="I5"/>
  <c r="J5" s="1"/>
  <c r="I7"/>
  <c r="J7" s="1"/>
  <c r="J2"/>
  <c r="I15"/>
  <c r="J15" s="1"/>
  <c r="I10"/>
  <c r="J10" s="1"/>
  <c r="I4"/>
  <c r="J4" s="1"/>
  <c r="I13"/>
  <c r="J13" s="1"/>
  <c r="E20" s="1"/>
  <c r="I14"/>
  <c r="J14" s="1"/>
  <c r="J17"/>
  <c r="E27" s="1"/>
  <c r="I9"/>
  <c r="J9" s="1"/>
  <c r="AI31" i="1"/>
  <c r="AJ31" s="1"/>
  <c r="AI3"/>
  <c r="AJ3" s="1"/>
  <c r="AH49"/>
  <c r="AH48"/>
  <c r="AI46" s="1"/>
  <c r="AJ46" s="1"/>
  <c r="AH47"/>
  <c r="AH46"/>
  <c r="AH43"/>
  <c r="AH42"/>
  <c r="AH41"/>
  <c r="AI43" s="1"/>
  <c r="AJ43" s="1"/>
  <c r="AH40"/>
  <c r="AH37"/>
  <c r="AH36"/>
  <c r="AI6" s="1"/>
  <c r="AJ6" s="1"/>
  <c r="AH35"/>
  <c r="AH34"/>
  <c r="AH31"/>
  <c r="AH30"/>
  <c r="AI16" s="1"/>
  <c r="AJ16" s="1"/>
  <c r="AH29"/>
  <c r="AI30" s="1"/>
  <c r="AJ30" s="1"/>
  <c r="AH28"/>
  <c r="AI17" s="1"/>
  <c r="AH24"/>
  <c r="AH23"/>
  <c r="AI48" s="1"/>
  <c r="AH22"/>
  <c r="AH21"/>
  <c r="AI24" s="1"/>
  <c r="AJ24" s="1"/>
  <c r="AH18"/>
  <c r="AH17"/>
  <c r="AI15" s="1"/>
  <c r="AJ15" s="1"/>
  <c r="AH16"/>
  <c r="AH15"/>
  <c r="AH12"/>
  <c r="AH11"/>
  <c r="AH10"/>
  <c r="AH9"/>
  <c r="AI34" s="1"/>
  <c r="AJ34" s="1"/>
  <c r="AH6"/>
  <c r="AH5"/>
  <c r="AH4"/>
  <c r="AH3"/>
  <c r="X46"/>
  <c r="X49"/>
  <c r="X48"/>
  <c r="X47"/>
  <c r="X43"/>
  <c r="X42"/>
  <c r="X41"/>
  <c r="X40"/>
  <c r="X37"/>
  <c r="X36"/>
  <c r="X35"/>
  <c r="X34"/>
  <c r="X31"/>
  <c r="X30"/>
  <c r="X29"/>
  <c r="X28"/>
  <c r="X24"/>
  <c r="X23"/>
  <c r="X22"/>
  <c r="X21"/>
  <c r="X18"/>
  <c r="X17"/>
  <c r="X16"/>
  <c r="X15"/>
  <c r="X12"/>
  <c r="X11"/>
  <c r="X10"/>
  <c r="X9"/>
  <c r="X6"/>
  <c r="X3"/>
  <c r="E10" i="3" l="1"/>
  <c r="E29"/>
  <c r="E31"/>
  <c r="E8"/>
  <c r="E6"/>
  <c r="E17"/>
  <c r="E30"/>
  <c r="E15"/>
  <c r="E4"/>
  <c r="E22"/>
  <c r="E18"/>
  <c r="E11"/>
  <c r="E3"/>
  <c r="E16"/>
  <c r="E24"/>
  <c r="E12"/>
  <c r="E26"/>
  <c r="E19"/>
  <c r="E7"/>
  <c r="E21"/>
  <c r="E9"/>
  <c r="E5"/>
  <c r="E14"/>
  <c r="E23"/>
  <c r="E25"/>
  <c r="E2"/>
  <c r="E13"/>
  <c r="E28"/>
  <c r="AI35" i="1"/>
  <c r="AJ35" s="1"/>
  <c r="AI4"/>
  <c r="AJ4" s="1"/>
  <c r="AI41"/>
  <c r="AI40"/>
  <c r="AJ40" s="1"/>
  <c r="Y42"/>
  <c r="Z42" s="1"/>
  <c r="Y41"/>
  <c r="Z41" s="1"/>
  <c r="Y49"/>
  <c r="Z49" s="1"/>
  <c r="Y46"/>
  <c r="Z46" s="1"/>
  <c r="AL46" s="1"/>
  <c r="Y47"/>
  <c r="Z47" s="1"/>
  <c r="Y48"/>
  <c r="Z48" s="1"/>
  <c r="Y29"/>
  <c r="Z29" s="1"/>
  <c r="Y21"/>
  <c r="Z21" s="1"/>
  <c r="Y15"/>
  <c r="Z15" s="1"/>
  <c r="AL15" s="1"/>
  <c r="Y43"/>
  <c r="Z43" s="1"/>
  <c r="AL43" s="1"/>
  <c r="Y40"/>
  <c r="Z40" s="1"/>
  <c r="AL40" s="1"/>
  <c r="Y11"/>
  <c r="Z11" s="1"/>
  <c r="Y12"/>
  <c r="Z12" s="1"/>
  <c r="Y36"/>
  <c r="Z36" s="1"/>
  <c r="Y5"/>
  <c r="Z5" s="1"/>
  <c r="Y34"/>
  <c r="Z34" s="1"/>
  <c r="AL34" s="1"/>
  <c r="Y10"/>
  <c r="Z10" s="1"/>
  <c r="AJ48"/>
  <c r="AJ42"/>
  <c r="AJ41"/>
  <c r="AI49"/>
  <c r="AJ49" s="1"/>
  <c r="AI9"/>
  <c r="AJ9" s="1"/>
  <c r="AJ37"/>
  <c r="AI29"/>
  <c r="AJ29" s="1"/>
  <c r="AI12"/>
  <c r="AJ12" s="1"/>
  <c r="AI21"/>
  <c r="AJ21" s="1"/>
  <c r="AI22"/>
  <c r="AJ22" s="1"/>
  <c r="AI47"/>
  <c r="AJ47" s="1"/>
  <c r="AI28"/>
  <c r="AJ28" s="1"/>
  <c r="AI11"/>
  <c r="AJ11" s="1"/>
  <c r="AJ17"/>
  <c r="AI5"/>
  <c r="AJ5" s="1"/>
  <c r="AI10"/>
  <c r="AJ10" s="1"/>
  <c r="AI23"/>
  <c r="AJ23" s="1"/>
  <c r="AJ36"/>
  <c r="Y6"/>
  <c r="Z6" s="1"/>
  <c r="AL6" s="1"/>
  <c r="Y31"/>
  <c r="Z31" s="1"/>
  <c r="AL31" s="1"/>
  <c r="Y37"/>
  <c r="Z37" s="1"/>
  <c r="Y30"/>
  <c r="Z30" s="1"/>
  <c r="AL30" s="1"/>
  <c r="Y4"/>
  <c r="Y35"/>
  <c r="Z35" s="1"/>
  <c r="Y3"/>
  <c r="Z3" s="1"/>
  <c r="AL3" s="1"/>
  <c r="Y28"/>
  <c r="Z28" s="1"/>
  <c r="Y18"/>
  <c r="Z18" s="1"/>
  <c r="Y24"/>
  <c r="Z24" s="1"/>
  <c r="AL24" s="1"/>
  <c r="Y23"/>
  <c r="Z23" s="1"/>
  <c r="Y17"/>
  <c r="Z17" s="1"/>
  <c r="Y16"/>
  <c r="Z16" s="1"/>
  <c r="AL16" s="1"/>
  <c r="Y22"/>
  <c r="Z22" s="1"/>
  <c r="Y9"/>
  <c r="Z9" s="1"/>
  <c r="AL35" l="1"/>
  <c r="AL42"/>
  <c r="AL47"/>
  <c r="AL29"/>
  <c r="AL41"/>
  <c r="AL49"/>
  <c r="AL48"/>
  <c r="AL12"/>
  <c r="AL28"/>
  <c r="AL21"/>
  <c r="AL10"/>
  <c r="AL11"/>
  <c r="AL23"/>
  <c r="AL37"/>
  <c r="Z4"/>
  <c r="AL4" s="1"/>
  <c r="AI18"/>
  <c r="AJ18" s="1"/>
  <c r="AL18" s="1"/>
  <c r="AL9"/>
  <c r="AL36"/>
  <c r="AL17"/>
  <c r="AL22"/>
  <c r="AL5"/>
</calcChain>
</file>

<file path=xl/sharedStrings.xml><?xml version="1.0" encoding="utf-8"?>
<sst xmlns="http://schemas.openxmlformats.org/spreadsheetml/2006/main" count="877" uniqueCount="78">
  <si>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</si>
  <si>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</si>
  <si>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</si>
  <si>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</si>
  <si>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</si>
  <si>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</si>
  <si>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</si>
  <si>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</si>
  <si>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</si>
  <si>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</si>
  <si>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</si>
  <si>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</si>
  <si>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</si>
  <si>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</si>
  <si>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</si>
  <si>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</si>
  <si>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AFC East</t>
  </si>
  <si>
    <t>Buffalo</t>
  </si>
  <si>
    <t>Miami</t>
  </si>
  <si>
    <t>New England</t>
  </si>
  <si>
    <t>N.Y. Jets</t>
  </si>
  <si>
    <t>AFC North</t>
  </si>
  <si>
    <t>Baltimore</t>
  </si>
  <si>
    <t>Cincinnati</t>
  </si>
  <si>
    <t>Cleveland</t>
  </si>
  <si>
    <t>Pittsburgh</t>
  </si>
  <si>
    <t>AFC South</t>
  </si>
  <si>
    <t>Houston</t>
  </si>
  <si>
    <t>Indianapolis</t>
  </si>
  <si>
    <t>Jacksonville</t>
  </si>
  <si>
    <t>Tennessee</t>
  </si>
  <si>
    <t>AFC West</t>
  </si>
  <si>
    <t>Denver</t>
  </si>
  <si>
    <t>Kansas City</t>
  </si>
  <si>
    <t>Oakland</t>
  </si>
  <si>
    <t>San Diego</t>
  </si>
  <si>
    <t>NFC East</t>
  </si>
  <si>
    <t>Dallas</t>
  </si>
  <si>
    <t>N.Y. Giants</t>
  </si>
  <si>
    <t>Philadelphia</t>
  </si>
  <si>
    <t>Washington</t>
  </si>
  <si>
    <t>NFC North</t>
  </si>
  <si>
    <t>Chicago</t>
  </si>
  <si>
    <t>Detroit</t>
  </si>
  <si>
    <t>Green Bay</t>
  </si>
  <si>
    <t>Minnesota</t>
  </si>
  <si>
    <t>NFC South</t>
  </si>
  <si>
    <t>Atlanta</t>
  </si>
  <si>
    <t>Carolina</t>
  </si>
  <si>
    <t>New Orleans</t>
  </si>
  <si>
    <t>Tampa Bay</t>
  </si>
  <si>
    <t>NFC West</t>
  </si>
  <si>
    <t>Arizona</t>
  </si>
  <si>
    <t>San Francisco</t>
  </si>
  <si>
    <t>Seattle</t>
  </si>
  <si>
    <t>St. Louis</t>
  </si>
  <si>
    <t>BYE</t>
  </si>
  <si>
    <t>Week17</t>
  </si>
  <si>
    <t>WC</t>
  </si>
  <si>
    <t>DIV</t>
  </si>
  <si>
    <t>CON</t>
  </si>
  <si>
    <t>SB</t>
  </si>
  <si>
    <t>MOV</t>
  </si>
  <si>
    <t>SOS</t>
  </si>
  <si>
    <t>SRS</t>
  </si>
  <si>
    <t>Last 4</t>
  </si>
  <si>
    <t>Last 3</t>
  </si>
  <si>
    <t>Last 2</t>
  </si>
  <si>
    <t>Last 1</t>
  </si>
  <si>
    <t>Rating</t>
  </si>
  <si>
    <t>Week</t>
  </si>
  <si>
    <t>Team</t>
  </si>
  <si>
    <t>Mgn</t>
  </si>
  <si>
    <t>Opponent</t>
  </si>
  <si>
    <t>oSRS</t>
  </si>
  <si>
    <t>NY Jets</t>
  </si>
  <si>
    <t>NY Giants</t>
  </si>
  <si>
    <t>St Louis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</si>
</sst>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11"/>
      <color rgb="FFC00000"/>
      <name val="Calibri"/>
      <family val="2"/>
      <scheme val="minor"/>
    </font>
    <font>
      <sz val="11"/>
      <color rgb="FF008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8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C00000"/>
      </bottom>
      <diagonal/>
    </border>
    <border>
      <left/>
      <right/>
      <top/>
      <bottom style="thick">
        <color rgb="FFC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ont="1"/>
    <xf numFmtId="0" fontId="1" fillId="2" borderId="0" xfId="0" applyFont="1" applyFill="1"/>
    <xf numFmtId="0" fontId="0" fillId="2" borderId="0" xfId="0" applyFill="1"/>
    <xf numFmtId="2" fontId="2" fillId="2" borderId="0" xfId="0" applyNumberFormat="1" applyFont="1" applyFill="1"/>
    <xf numFmtId="2" fontId="3" fillId="2" borderId="0" xfId="0" applyNumberFormat="1" applyFont="1" applyFill="1"/>
    <xf numFmtId="49" fontId="4" fillId="2" borderId="0" xfId="0" applyNumberFormat="1" applyFont="1" applyFill="1" applyAlignment="1">
      <alignment horizontal="right"/>
    </xf>
    <xf numFmtId="2" fontId="0" fillId="2" borderId="0" xfId="0" applyNumberFormat="1" applyFill="1"/>
    <xf numFmtId="0" fontId="0" fillId="2" borderId="0" xfId="0" applyFont="1" applyFill="1"/>
    <xf numFmtId="2" fontId="3" fillId="0" borderId="0" xfId="0" applyNumberFormat="1" applyFont="1" applyFill="1" applyBorder="1"/>
    <xf numFmtId="2" fontId="2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2" fontId="0" fillId="0" borderId="0" xfId="0" applyNumberFormat="1" applyFill="1" applyBorder="1"/>
    <xf numFmtId="0" fontId="0" fillId="0" borderId="0" xfId="0" applyFill="1" applyBorder="1"/>
    <xf numFmtId="2" fontId="4" fillId="0" borderId="0" xfId="0" applyNumberFormat="1" applyFont="1" applyFill="1" applyBorder="1" applyAlignment="1">
      <alignment horizontal="right"/>
    </xf>
    <xf numFmtId="0" fontId="0" fillId="2" borderId="0" xfId="0" applyFill="1" applyBorder="1"/>
    <xf numFmtId="2" fontId="2" fillId="2" borderId="0" xfId="0" applyNumberFormat="1" applyFont="1" applyFill="1" applyBorder="1"/>
    <xf numFmtId="2" fontId="3" fillId="2" borderId="0" xfId="0" applyNumberFormat="1" applyFont="1" applyFill="1" applyBorder="1"/>
    <xf numFmtId="49" fontId="4" fillId="2" borderId="0" xfId="0" applyNumberFormat="1" applyFont="1" applyFill="1" applyBorder="1" applyAlignment="1">
      <alignment horizontal="right"/>
    </xf>
    <xf numFmtId="2" fontId="0" fillId="2" borderId="0" xfId="0" applyNumberFormat="1" applyFill="1" applyBorder="1"/>
    <xf numFmtId="0" fontId="0" fillId="2" borderId="0" xfId="0" applyFont="1" applyFill="1" applyBorder="1"/>
    <xf numFmtId="0" fontId="0" fillId="2" borderId="0" xfId="0" applyFont="1" applyFill="1" applyBorder="1" applyAlignment="1">
      <alignment horizontal="center"/>
    </xf>
    <xf numFmtId="2" fontId="0" fillId="0" borderId="0" xfId="0" applyNumberFormat="1" applyFill="1"/>
    <xf numFmtId="0" fontId="0" fillId="0" borderId="0" xfId="0" applyFill="1"/>
    <xf numFmtId="0" fontId="0" fillId="2" borderId="0" xfId="0" applyFill="1" applyAlignment="1">
      <alignment horizontal="center"/>
    </xf>
    <xf numFmtId="2" fontId="2" fillId="0" borderId="0" xfId="0" applyNumberFormat="1" applyFont="1"/>
    <xf numFmtId="2" fontId="3" fillId="0" borderId="0" xfId="0" applyNumberFormat="1" applyFont="1"/>
    <xf numFmtId="2" fontId="5" fillId="0" borderId="0" xfId="0" applyNumberFormat="1" applyFont="1"/>
    <xf numFmtId="2" fontId="6" fillId="0" borderId="0" xfId="0" applyNumberFormat="1" applyFont="1"/>
    <xf numFmtId="0" fontId="3" fillId="0" borderId="0" xfId="0" applyFont="1"/>
    <xf numFmtId="0" fontId="2" fillId="0" borderId="0" xfId="0" applyFont="1"/>
    <xf numFmtId="2" fontId="0" fillId="0" borderId="0" xfId="0" applyNumberFormat="1"/>
    <xf numFmtId="2" fontId="3" fillId="0" borderId="0" xfId="0" applyNumberFormat="1" applyFont="1" applyFill="1" applyBorder="1" applyAlignment="1">
      <alignment horizontal="right"/>
    </xf>
    <xf numFmtId="0" fontId="7" fillId="2" borderId="0" xfId="0" applyFont="1" applyFill="1"/>
    <xf numFmtId="2" fontId="7" fillId="2" borderId="0" xfId="0" applyNumberFormat="1" applyFont="1" applyFill="1"/>
    <xf numFmtId="2" fontId="7" fillId="2" borderId="0" xfId="0" applyNumberFormat="1" applyFont="1" applyFill="1" applyAlignment="1">
      <alignment horizontal="center"/>
    </xf>
    <xf numFmtId="0" fontId="0" fillId="0" borderId="1" xfId="0" applyBorder="1"/>
    <xf numFmtId="0" fontId="0" fillId="0" borderId="2" xfId="0" applyBorder="1"/>
    <xf numFmtId="2" fontId="0" fillId="0" borderId="0" xfId="0" applyNumberFormat="1" applyAlignment="1"/>
    <xf numFmtId="2" fontId="0" fillId="0" borderId="1" xfId="0" applyNumberFormat="1" applyBorder="1" applyAlignment="1"/>
    <xf numFmtId="2" fontId="0" fillId="0" borderId="0" xfId="0" applyNumberFormat="1" applyFill="1" applyBorder="1" applyAlignment="1"/>
    <xf numFmtId="2" fontId="0" fillId="0" borderId="1" xfId="0" applyNumberFormat="1" applyFill="1" applyBorder="1" applyAlignment="1"/>
    <xf numFmtId="0" fontId="0" fillId="0" borderId="0" xfId="0" applyBorder="1"/>
    <xf numFmtId="164" fontId="2" fillId="0" borderId="0" xfId="0" applyNumberFormat="1" applyFont="1"/>
    <xf numFmtId="2" fontId="3" fillId="0" borderId="0" xfId="0" applyNumberFormat="1" applyFont="1" applyAlignment="1"/>
    <xf numFmtId="2" fontId="3" fillId="0" borderId="1" xfId="0" applyNumberFormat="1" applyFont="1" applyBorder="1" applyAlignment="1"/>
    <xf numFmtId="2" fontId="2" fillId="0" borderId="0" xfId="0" applyNumberFormat="1" applyFont="1" applyAlignment="1"/>
    <xf numFmtId="2" fontId="2" fillId="0" borderId="1" xfId="0" applyNumberFormat="1" applyFont="1" applyBorder="1" applyAlignment="1"/>
    <xf numFmtId="2" fontId="2" fillId="0" borderId="0" xfId="0" applyNumberFormat="1" applyFont="1" applyBorder="1"/>
    <xf numFmtId="2" fontId="3" fillId="0" borderId="0" xfId="0" applyNumberFormat="1" applyFont="1" applyBorder="1"/>
    <xf numFmtId="49" fontId="0" fillId="0" borderId="0" xfId="0" applyNumberFormat="1" applyFill="1" applyBorder="1"/>
    <xf numFmtId="2" fontId="0" fillId="0" borderId="1" xfId="0" applyNumberFormat="1" applyBorder="1"/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00"/>
      <color rgb="FFE8E8E8"/>
      <color rgb="FF33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23"/>
  <sheetViews>
    <sheetView tabSelected="1" workbookViewId="0">
      <selection activeCell="P28" sqref="P28"/>
    </sheetView>
  </sheetViews>
  <sheetFormatPr defaultRowHeight="15"/>
  <cols>
    <col min="2" max="2" width="13.28515625" customWidth="1"/>
    <col min="4" max="4" width="13.85546875" customWidth="1"/>
    <col min="7" max="7" width="15.42578125" customWidth="1"/>
  </cols>
  <sheetData>
    <row r="1" spans="1:23" ht="15.75" thickBot="1">
      <c r="A1" s="37" t="s">
        <v>70</v>
      </c>
      <c r="B1" s="37" t="s">
        <v>71</v>
      </c>
      <c r="C1" s="37" t="s">
        <v>72</v>
      </c>
      <c r="D1" s="37" t="s">
        <v>73</v>
      </c>
      <c r="E1" s="37" t="s">
        <v>74</v>
      </c>
      <c r="F1" s="37"/>
      <c r="G1" s="37" t="s">
        <v>71</v>
      </c>
      <c r="H1" s="37" t="s">
        <v>62</v>
      </c>
      <c r="I1" s="37" t="s">
        <v>63</v>
      </c>
      <c r="J1" s="37" t="s">
        <v>64</v>
      </c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</row>
    <row r="2" spans="1:23" ht="15.75" thickTop="1">
      <c r="A2" s="38">
        <v>1</v>
      </c>
      <c r="B2" s="38" t="s">
        <v>17</v>
      </c>
      <c r="C2" s="46">
        <v>-5</v>
      </c>
      <c r="D2" s="38" t="s">
        <v>18</v>
      </c>
      <c r="E2" s="31">
        <f>VLOOKUP(D2,$G$2:$J$33,4)</f>
        <v>-1.081818181818182</v>
      </c>
      <c r="F2" s="31"/>
      <c r="G2" s="31" t="s">
        <v>17</v>
      </c>
      <c r="H2" s="25">
        <f>AVERAGEIF(B$2:B$500,G2,C$2:C$500)</f>
        <v>-5.4</v>
      </c>
      <c r="I2" s="26" t="e">
        <f>AVERAGE(IF($B$2:$D$207=G2,$B$2:$D$207))</f>
        <v>#VALUE!</v>
      </c>
      <c r="J2" s="25" t="e">
        <f t="shared" ref="J2:J33" si="0">SUM(H2:I2)</f>
        <v>#VALUE!</v>
      </c>
      <c r="L2" s="50"/>
      <c r="M2" s="43"/>
      <c r="N2" s="26"/>
      <c r="O2" s="25"/>
    </row>
    <row r="3" spans="1:23">
      <c r="A3" s="38">
        <v>2</v>
      </c>
      <c r="B3" s="38" t="s">
        <v>17</v>
      </c>
      <c r="C3" s="46">
        <v>-21</v>
      </c>
      <c r="D3" s="38" t="s">
        <v>44</v>
      </c>
      <c r="E3" s="31" t="e">
        <f>VLOOKUP(D3,G2:J33,4)</f>
        <v>#VALUE!</v>
      </c>
      <c r="F3" s="31"/>
      <c r="G3" s="31" t="s">
        <v>18</v>
      </c>
      <c r="H3" s="25">
        <f>AVERAGEIF(B$2:B$500,G3,C$2:C$500)</f>
        <v>-3</v>
      </c>
      <c r="I3" s="26">
        <f>AVERAGE(H2,H25,H5,H4,H24,H9,H7,H6,H13,H22,)</f>
        <v>1.918181818181818</v>
      </c>
      <c r="J3" s="25">
        <f t="shared" si="0"/>
        <v>-1.081818181818182</v>
      </c>
    </row>
    <row r="4" spans="1:23">
      <c r="A4" s="38">
        <v>3</v>
      </c>
      <c r="B4" s="38" t="s">
        <v>17</v>
      </c>
      <c r="C4" s="46">
        <v>-8</v>
      </c>
      <c r="D4" s="38" t="s">
        <v>19</v>
      </c>
      <c r="E4" s="31">
        <f t="shared" ref="E4:E31" si="1">VLOOKUP(D4,$G$2:$J$33,4)</f>
        <v>4.5</v>
      </c>
      <c r="F4" s="31"/>
      <c r="G4" s="31" t="s">
        <v>19</v>
      </c>
      <c r="H4" s="26">
        <f>AVERAGEIF(B$2:B$500,G4,C$2:C$500)</f>
        <v>4.0999999999999996</v>
      </c>
      <c r="I4" s="26">
        <f>AVERAGE(H7,H5,H2,H3,H6,H17,H25,H8,H9,H11,)</f>
        <v>0.4</v>
      </c>
      <c r="J4" s="26">
        <f t="shared" si="0"/>
        <v>4.5</v>
      </c>
    </row>
    <row r="5" spans="1:23">
      <c r="A5" s="38">
        <v>4</v>
      </c>
      <c r="B5" s="38" t="s">
        <v>17</v>
      </c>
      <c r="C5" s="46">
        <v>-21</v>
      </c>
      <c r="D5" s="38" t="s">
        <v>75</v>
      </c>
      <c r="E5" s="31">
        <f t="shared" si="1"/>
        <v>4.1818181818181817</v>
      </c>
      <c r="F5" s="31"/>
      <c r="G5" s="31" t="s">
        <v>75</v>
      </c>
      <c r="H5" s="26">
        <f>AVERAGEIF(B$2:B$500,G5,C$2:C$500)</f>
        <v>5.0999999999999996</v>
      </c>
      <c r="I5" s="25">
        <f>AVERAGE(H6,H4,H3,H2,H25,H14,H24,H23,H8,H10,)</f>
        <v>-0.91818181818181832</v>
      </c>
      <c r="J5" s="26">
        <f t="shared" si="0"/>
        <v>4.1818181818181817</v>
      </c>
    </row>
    <row r="6" spans="1:23">
      <c r="A6" s="38">
        <v>5</v>
      </c>
      <c r="B6" s="38" t="s">
        <v>17</v>
      </c>
      <c r="C6" s="46">
        <v>-10</v>
      </c>
      <c r="D6" s="38" t="s">
        <v>29</v>
      </c>
      <c r="E6" s="31" t="e">
        <f t="shared" si="1"/>
        <v>#VALUE!</v>
      </c>
      <c r="F6" s="31"/>
      <c r="G6" s="31" t="s">
        <v>22</v>
      </c>
      <c r="H6" s="26">
        <f>AVERAGEIF(B$2:B$500,G6,C$2:C$500)</f>
        <v>4.2</v>
      </c>
      <c r="I6" s="25">
        <f>AVERAGE(H5,H7,H8,H9,H14,H4,H2,H3,H26,H27,)</f>
        <v>-1.1272727272727272</v>
      </c>
      <c r="J6" s="26">
        <f t="shared" si="0"/>
        <v>3.0727272727272732</v>
      </c>
    </row>
    <row r="7" spans="1:23">
      <c r="A7" s="38">
        <v>7</v>
      </c>
      <c r="B7" s="38" t="s">
        <v>17</v>
      </c>
      <c r="C7" s="46">
        <v>-3</v>
      </c>
      <c r="D7" s="31" t="s">
        <v>22</v>
      </c>
      <c r="E7" s="31" t="e">
        <f t="shared" si="1"/>
        <v>#N/A</v>
      </c>
      <c r="F7" s="31"/>
      <c r="G7" s="31" t="s">
        <v>23</v>
      </c>
      <c r="H7" s="25">
        <f>AVERAGEIF(B$2:B$500,G7,C$2:C$500)</f>
        <v>-4.7</v>
      </c>
      <c r="I7" s="26">
        <f>AVERAGE(H4,H6,H27,H8,H29,H26,H3,H9,H11,H2,)</f>
        <v>0.17272727272727276</v>
      </c>
      <c r="J7" s="25">
        <f t="shared" si="0"/>
        <v>-4.5272727272727273</v>
      </c>
    </row>
    <row r="8" spans="1:23">
      <c r="A8" s="38">
        <v>8</v>
      </c>
      <c r="B8" s="38" t="s">
        <v>17</v>
      </c>
      <c r="C8" s="46">
        <v>-3</v>
      </c>
      <c r="D8" s="38" t="s">
        <v>33</v>
      </c>
      <c r="E8" s="31" t="e">
        <f t="shared" si="1"/>
        <v>#VALUE!</v>
      </c>
      <c r="F8" s="31"/>
      <c r="G8" s="31" t="s">
        <v>24</v>
      </c>
      <c r="H8" s="25">
        <f>AVERAGEIF(B$2:B$500,G8,C$2:C$500)</f>
        <v>-2.4</v>
      </c>
      <c r="I8" s="26">
        <f>AVERAGE(H29,H15,H6,H7,H26,H9,H28,H4,H5,H12,)</f>
        <v>2.3181818181818183</v>
      </c>
      <c r="J8" s="25">
        <f t="shared" si="0"/>
        <v>-8.1818181818181568E-2</v>
      </c>
    </row>
    <row r="9" spans="1:23">
      <c r="A9" s="38">
        <v>9</v>
      </c>
      <c r="B9" s="38" t="s">
        <v>17</v>
      </c>
      <c r="C9" s="46">
        <v>-3</v>
      </c>
      <c r="D9" s="38" t="s">
        <v>42</v>
      </c>
      <c r="E9" s="31" t="e">
        <f t="shared" si="1"/>
        <v>#VALUE!</v>
      </c>
      <c r="F9" s="31"/>
      <c r="G9" s="31" t="s">
        <v>25</v>
      </c>
      <c r="H9" s="26">
        <f>AVERAGEIF(B$2:B$500,G9,C$2:C$500)</f>
        <v>5.5</v>
      </c>
      <c r="I9" s="26">
        <f>AVERAGE(H26,H13,H29,H6,H8,H3,H28,H7,H4,H16,)</f>
        <v>1.2818181818181817</v>
      </c>
      <c r="J9" s="26">
        <f t="shared" si="0"/>
        <v>6.7818181818181813</v>
      </c>
    </row>
    <row r="10" spans="1:23">
      <c r="A10" s="38">
        <v>10</v>
      </c>
      <c r="B10" s="38" t="s">
        <v>17</v>
      </c>
      <c r="C10" s="44">
        <v>2</v>
      </c>
      <c r="D10" s="38" t="s">
        <v>43</v>
      </c>
      <c r="E10" s="31" t="e">
        <f t="shared" si="1"/>
        <v>#VALUE!</v>
      </c>
      <c r="F10" s="31"/>
      <c r="G10" s="31" t="s">
        <v>27</v>
      </c>
      <c r="H10" s="25">
        <f>AVERAGEIF(B$2:B$500,G10,C$2:C$500)</f>
        <v>-4</v>
      </c>
      <c r="I10" s="26">
        <f>AVERAGE(H11,H21,H18,H16,H19,H15,H11,H17,H12,H5,)</f>
        <v>1.3636363636363635</v>
      </c>
      <c r="J10" s="25">
        <f t="shared" si="0"/>
        <v>-2.6363636363636367</v>
      </c>
    </row>
    <row r="11" spans="1:23">
      <c r="A11" s="39">
        <v>11</v>
      </c>
      <c r="B11" s="39" t="s">
        <v>17</v>
      </c>
      <c r="C11" s="45">
        <v>18</v>
      </c>
      <c r="D11" s="39" t="s">
        <v>23</v>
      </c>
      <c r="E11" s="31" t="e">
        <f t="shared" si="1"/>
        <v>#VALUE!</v>
      </c>
      <c r="F11" s="51"/>
      <c r="G11" s="31" t="s">
        <v>28</v>
      </c>
      <c r="H11" s="26">
        <f>AVERAGEIF(B$2:B$500,G11,C$2:C$500)</f>
        <v>4.9000000000000004</v>
      </c>
      <c r="I11" s="25">
        <f>AVERAGE(H10,H19,H14,H12,H15,H21,H10,H20,H7,H4,)</f>
        <v>-0.97272727272727277</v>
      </c>
      <c r="J11" s="26">
        <f t="shared" si="0"/>
        <v>3.9272727272727277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</row>
    <row r="12" spans="1:23">
      <c r="A12" s="38">
        <v>1</v>
      </c>
      <c r="B12" s="38" t="s">
        <v>18</v>
      </c>
      <c r="C12" s="44">
        <v>5</v>
      </c>
      <c r="D12" s="38" t="s">
        <v>17</v>
      </c>
      <c r="E12" s="31" t="e">
        <f t="shared" si="1"/>
        <v>#VALUE!</v>
      </c>
      <c r="F12" s="27"/>
      <c r="G12" s="31" t="s">
        <v>29</v>
      </c>
      <c r="H12" s="25">
        <f>AVERAGEIF(B$2:B$500,G12,C$2:C$500)</f>
        <v>-3.5</v>
      </c>
      <c r="I12" s="26">
        <f>AVERAGE(H14,H17,H20,H11,H2,H13,H15,H18,H10,H8,)</f>
        <v>0.34545454545454557</v>
      </c>
      <c r="J12" s="25">
        <f t="shared" si="0"/>
        <v>-3.1545454545454543</v>
      </c>
    </row>
    <row r="13" spans="1:23">
      <c r="A13" s="38">
        <v>2</v>
      </c>
      <c r="B13" s="38" t="s">
        <v>18</v>
      </c>
      <c r="C13" s="44">
        <v>4</v>
      </c>
      <c r="D13" s="38" t="s">
        <v>45</v>
      </c>
      <c r="E13" s="31">
        <f t="shared" si="1"/>
        <v>-1.081818181818182</v>
      </c>
      <c r="F13" s="31"/>
      <c r="G13" s="31" t="s">
        <v>30</v>
      </c>
      <c r="H13" s="26">
        <f>AVERAGEIF(B$2:B$500,G13,C$2:C$500)</f>
        <v>4.9000000000000004</v>
      </c>
      <c r="I13" s="25">
        <f>AVERAGE(H16,H9,H19,H14,H18,H12,H20,H17,H3,H21,)</f>
        <v>-9.0909090909090828E-2</v>
      </c>
      <c r="J13" s="26">
        <f t="shared" si="0"/>
        <v>4.8090909090909095</v>
      </c>
    </row>
    <row r="14" spans="1:23">
      <c r="A14" s="38">
        <v>3</v>
      </c>
      <c r="B14" s="38" t="s">
        <v>18</v>
      </c>
      <c r="C14" s="46">
        <v>-8</v>
      </c>
      <c r="D14" s="38" t="s">
        <v>75</v>
      </c>
      <c r="E14" s="31">
        <f t="shared" si="1"/>
        <v>4.1818181818181817</v>
      </c>
      <c r="F14" s="31"/>
      <c r="G14" s="31" t="s">
        <v>32</v>
      </c>
      <c r="H14" s="25">
        <f>AVERAGEIF(B$2:B$500,G14,C$2:C$500)</f>
        <v>-4.5</v>
      </c>
      <c r="I14" s="26">
        <f>AVERAGE(H12,H32,H11,H13,H6,H5,H16,H31,H15,H17,)</f>
        <v>1.290909090909091</v>
      </c>
      <c r="J14" s="25">
        <f t="shared" si="0"/>
        <v>-3.209090909090909</v>
      </c>
    </row>
    <row r="15" spans="1:23">
      <c r="A15" s="38">
        <v>4</v>
      </c>
      <c r="B15" s="38" t="s">
        <v>18</v>
      </c>
      <c r="C15" s="46">
        <v>-21</v>
      </c>
      <c r="D15" s="38" t="s">
        <v>19</v>
      </c>
      <c r="E15" s="31">
        <f t="shared" si="1"/>
        <v>4.5</v>
      </c>
      <c r="F15" s="31"/>
      <c r="G15" s="31" t="s">
        <v>33</v>
      </c>
      <c r="H15" s="26">
        <f>AVERAGEIF(B$2:B$500,G15,C$2:C$500)</f>
        <v>3.5</v>
      </c>
      <c r="I15" s="25">
        <f>AVERAGE(H17,H8,H31,H11,H12,H2,H16,H14,H30,)</f>
        <v>-1.9899999999999998</v>
      </c>
      <c r="J15" s="26">
        <f t="shared" si="0"/>
        <v>1.5100000000000002</v>
      </c>
    </row>
    <row r="16" spans="1:23">
      <c r="A16" s="38">
        <v>6</v>
      </c>
      <c r="B16" s="38" t="s">
        <v>18</v>
      </c>
      <c r="C16" s="44">
        <v>3</v>
      </c>
      <c r="D16" s="38" t="s">
        <v>44</v>
      </c>
      <c r="E16" s="31" t="e">
        <f t="shared" si="1"/>
        <v>#VALUE!</v>
      </c>
      <c r="F16" s="31"/>
      <c r="G16" s="31" t="s">
        <v>34</v>
      </c>
      <c r="H16" s="25">
        <f>AVERAGEIF(B$2:B$500,G16,C$2:C$500)</f>
        <v>-0.3</v>
      </c>
      <c r="I16" s="25">
        <f>AVERAGE(H13,H33,H30,H10,H17,H31,H14,H32,H15,H9,)</f>
        <v>-0.7</v>
      </c>
      <c r="J16" s="25">
        <f t="shared" si="0"/>
        <v>-1</v>
      </c>
    </row>
    <row r="17" spans="1:24">
      <c r="A17" s="38">
        <v>7</v>
      </c>
      <c r="B17" s="38" t="s">
        <v>18</v>
      </c>
      <c r="C17" s="46">
        <v>-1</v>
      </c>
      <c r="D17" s="38" t="s">
        <v>25</v>
      </c>
      <c r="E17" s="31">
        <f t="shared" si="1"/>
        <v>6.7818181818181813</v>
      </c>
      <c r="F17" s="31"/>
      <c r="G17" s="31" t="s">
        <v>35</v>
      </c>
      <c r="H17" s="26">
        <f>AVERAGEIF(B$2:B$500,G17,C$2:C$500)</f>
        <v>4.9000000000000004</v>
      </c>
      <c r="I17" s="25">
        <f>AVERAGE(H15,H12,H32,H30,H16,H33,H4,H13,H10,H14,)</f>
        <v>-1.1181818181818182</v>
      </c>
      <c r="J17" s="26">
        <f t="shared" si="0"/>
        <v>3.7818181818181822</v>
      </c>
    </row>
    <row r="18" spans="1:24">
      <c r="A18" s="38">
        <v>8</v>
      </c>
      <c r="B18" s="38" t="s">
        <v>18</v>
      </c>
      <c r="C18" s="44">
        <v>8</v>
      </c>
      <c r="D18" s="38" t="s">
        <v>23</v>
      </c>
      <c r="E18" s="31" t="e">
        <f t="shared" si="1"/>
        <v>#VALUE!</v>
      </c>
      <c r="F18" s="31"/>
      <c r="G18" s="31" t="s">
        <v>37</v>
      </c>
      <c r="H18" s="25">
        <f>AVERAGEIF(B$2:B$500,G18,C$2:C$500)</f>
        <v>-2.5</v>
      </c>
      <c r="I18" s="26">
        <f>AVERAGE(H21,H22,H10,H13,H25,H19,H12,H24,H19,H23,)</f>
        <v>0.19090909090909089</v>
      </c>
      <c r="J18" s="25">
        <f t="shared" si="0"/>
        <v>-2.3090909090909091</v>
      </c>
    </row>
    <row r="19" spans="1:24">
      <c r="A19" s="38">
        <v>9</v>
      </c>
      <c r="B19" s="38" t="s">
        <v>18</v>
      </c>
      <c r="C19" s="46">
        <v>-16</v>
      </c>
      <c r="D19" s="38" t="s">
        <v>22</v>
      </c>
      <c r="E19" s="31" t="e">
        <f t="shared" si="1"/>
        <v>#N/A</v>
      </c>
      <c r="F19" s="31"/>
      <c r="G19" s="31" t="s">
        <v>76</v>
      </c>
      <c r="H19" s="26">
        <f>AVERAGEIF(B$2:B$500,G19,C$2:C$500)</f>
        <v>1.3</v>
      </c>
      <c r="I19" s="25">
        <f>AVERAGE(H27,H11,H13,H22,H10,H23,H18,H32,H18,H20,)</f>
        <v>-0.7727272727272726</v>
      </c>
      <c r="J19" s="26">
        <f t="shared" si="0"/>
        <v>0.52727272727272745</v>
      </c>
    </row>
    <row r="20" spans="1:24">
      <c r="A20" s="38">
        <v>10</v>
      </c>
      <c r="B20" s="38" t="s">
        <v>18</v>
      </c>
      <c r="C20" s="44">
        <v>12</v>
      </c>
      <c r="D20" s="38" t="s">
        <v>30</v>
      </c>
      <c r="E20" s="31">
        <f t="shared" si="1"/>
        <v>-2.6090909090909089</v>
      </c>
      <c r="F20" s="31"/>
      <c r="G20" s="31" t="s">
        <v>39</v>
      </c>
      <c r="H20" s="26">
        <f>AVERAGEIF(B$2:B$500,G20,C$2:C$500)</f>
        <v>4.4000000000000004</v>
      </c>
      <c r="I20" s="26">
        <f>AVERAGE(H24,H23,H12,H21,H31,H26,H13,H11,H21,H19,)</f>
        <v>0.5636363636363636</v>
      </c>
      <c r="J20" s="26">
        <f t="shared" si="0"/>
        <v>4.9636363636363638</v>
      </c>
    </row>
    <row r="21" spans="1:24">
      <c r="A21" s="39">
        <v>11</v>
      </c>
      <c r="B21" s="39" t="s">
        <v>18</v>
      </c>
      <c r="C21" s="47">
        <v>-16</v>
      </c>
      <c r="D21" s="39" t="s">
        <v>42</v>
      </c>
      <c r="E21" s="31" t="e">
        <f t="shared" si="1"/>
        <v>#VALUE!</v>
      </c>
      <c r="F21" s="51"/>
      <c r="G21" s="52" t="s">
        <v>40</v>
      </c>
      <c r="H21" s="25">
        <f>AVERAGEIF(B$2:B$500,G21,C$2:C$500)</f>
        <v>-3.3</v>
      </c>
      <c r="I21" s="49">
        <f>AVERAGE(H18,H10,H33,H20,H24,H11,H22,H23,H13,)</f>
        <v>1.7399999999999998</v>
      </c>
      <c r="J21" s="25">
        <f t="shared" si="0"/>
        <v>-1.56</v>
      </c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</row>
    <row r="22" spans="1:24">
      <c r="A22" s="38">
        <v>1</v>
      </c>
      <c r="B22" s="38" t="s">
        <v>19</v>
      </c>
      <c r="C22" s="44">
        <v>14</v>
      </c>
      <c r="D22" s="38" t="s">
        <v>23</v>
      </c>
      <c r="E22" s="31" t="e">
        <f t="shared" si="1"/>
        <v>#VALUE!</v>
      </c>
      <c r="F22" s="31"/>
      <c r="G22" s="12" t="s">
        <v>42</v>
      </c>
      <c r="H22" s="26">
        <f>AVERAGEIF(B$2:B$500,G22,C$2:C$500)</f>
        <v>4.5</v>
      </c>
      <c r="I22" s="25">
        <f>AVERAGE(H23,H18,H24,H19,H27,H32,H21,H2,H25,H3,)</f>
        <v>-2.5636363636363635</v>
      </c>
      <c r="J22" s="26">
        <f t="shared" si="0"/>
        <v>1.9363636363636365</v>
      </c>
    </row>
    <row r="23" spans="1:24">
      <c r="A23" s="38">
        <v>2</v>
      </c>
      <c r="B23" s="38" t="s">
        <v>19</v>
      </c>
      <c r="C23" s="46">
        <v>-14</v>
      </c>
      <c r="D23" s="38" t="s">
        <v>75</v>
      </c>
      <c r="E23" s="31">
        <f t="shared" si="1"/>
        <v>4.1818181818181817</v>
      </c>
      <c r="F23" s="31"/>
      <c r="G23" s="12" t="s">
        <v>43</v>
      </c>
      <c r="H23" s="25">
        <f>AVERAGEIF(B$2:B$500,G23,C$2:C$500)</f>
        <v>-2</v>
      </c>
      <c r="I23" s="26">
        <f>AVERAGE(H22,H20,H25,H24,H33,H19,H21,H5,H2,H18,)</f>
        <v>0.60000000000000009</v>
      </c>
      <c r="J23" s="25">
        <f t="shared" si="0"/>
        <v>-1.4</v>
      </c>
    </row>
    <row r="24" spans="1:24">
      <c r="A24" s="38">
        <v>3</v>
      </c>
      <c r="B24" s="38" t="s">
        <v>19</v>
      </c>
      <c r="C24" s="44">
        <v>8</v>
      </c>
      <c r="D24" s="38" t="s">
        <v>17</v>
      </c>
      <c r="E24" s="31" t="e">
        <f t="shared" si="1"/>
        <v>#VALUE!</v>
      </c>
      <c r="F24" s="31"/>
      <c r="G24" s="12" t="s">
        <v>44</v>
      </c>
      <c r="H24" s="26">
        <f>AVERAGEIF(B$2:B$500,G24,C$2:C$500)</f>
        <v>7.6</v>
      </c>
      <c r="I24" s="25">
        <f>AVERAGE(H20,H2,H22,H23,H21,H3,H25,H5,H18,H25,)</f>
        <v>-1.0545454545454547</v>
      </c>
      <c r="J24" s="26">
        <f t="shared" si="0"/>
        <v>6.545454545454545</v>
      </c>
    </row>
    <row r="25" spans="1:24">
      <c r="A25" s="38">
        <v>4</v>
      </c>
      <c r="B25" s="38" t="s">
        <v>19</v>
      </c>
      <c r="C25" s="44">
        <v>21</v>
      </c>
      <c r="D25" s="38" t="s">
        <v>18</v>
      </c>
      <c r="E25" s="31">
        <f t="shared" si="1"/>
        <v>-1.081818181818182</v>
      </c>
      <c r="F25" s="31"/>
      <c r="G25" s="12" t="s">
        <v>45</v>
      </c>
      <c r="H25" s="25">
        <f>AVERAGEIF(B$2:B$500,G25,C$2:C$500)</f>
        <v>-4.7</v>
      </c>
      <c r="I25" s="26">
        <f>AVERAGE(H28,H3,H23,H5,H18,H24,H4,H30,H22,H24,)</f>
        <v>1.6727272727272726</v>
      </c>
      <c r="J25" s="25">
        <f t="shared" si="0"/>
        <v>-3.0272727272727273</v>
      </c>
    </row>
    <row r="26" spans="1:24">
      <c r="A26" s="38">
        <v>6</v>
      </c>
      <c r="B26" s="38" t="s">
        <v>19</v>
      </c>
      <c r="C26" s="44">
        <v>3</v>
      </c>
      <c r="D26" s="38" t="s">
        <v>22</v>
      </c>
      <c r="E26" s="31" t="e">
        <f t="shared" si="1"/>
        <v>#N/A</v>
      </c>
      <c r="F26" s="31"/>
      <c r="G26" s="12" t="s">
        <v>47</v>
      </c>
      <c r="H26" s="26">
        <f>AVERAGEIF(B$2:B$500,G26,C$2:C$500)</f>
        <v>5.0999999999999996</v>
      </c>
      <c r="I26" s="25">
        <f>AVERAGE(H9,H30,H28,H31,H8,H20,H7,H29,H6,H33,)</f>
        <v>-7.2727272727272682E-2</v>
      </c>
      <c r="J26" s="26">
        <f t="shared" si="0"/>
        <v>5.0272727272727273</v>
      </c>
    </row>
    <row r="27" spans="1:24">
      <c r="A27" s="38">
        <v>7</v>
      </c>
      <c r="B27" s="38" t="s">
        <v>19</v>
      </c>
      <c r="C27" s="44">
        <v>3</v>
      </c>
      <c r="D27" s="38" t="s">
        <v>35</v>
      </c>
      <c r="E27" s="31">
        <f t="shared" si="1"/>
        <v>3.7818181818181822</v>
      </c>
      <c r="F27" s="31"/>
      <c r="G27" s="12" t="s">
        <v>48</v>
      </c>
      <c r="H27" s="25">
        <f>AVERAGEIF(B$2:B$500,G27,C$2:C$500)</f>
        <v>-12.2</v>
      </c>
      <c r="I27" s="26">
        <f>AVERAGE(H19,H29,H7,H28,H22,H31,H33,H28,H29,H6,)</f>
        <v>1.0727272727272728</v>
      </c>
      <c r="J27" s="25">
        <f t="shared" si="0"/>
        <v>-11.127272727272727</v>
      </c>
    </row>
    <row r="28" spans="1:24">
      <c r="A28" s="38">
        <v>8</v>
      </c>
      <c r="B28" s="38" t="s">
        <v>19</v>
      </c>
      <c r="C28" s="44">
        <v>10</v>
      </c>
      <c r="D28" s="38" t="s">
        <v>45</v>
      </c>
      <c r="E28" s="31">
        <f t="shared" si="1"/>
        <v>-1.081818181818182</v>
      </c>
      <c r="F28" s="31"/>
      <c r="G28" s="12" t="s">
        <v>49</v>
      </c>
      <c r="H28" s="26">
        <f>AVERAGEIF(B$2:B$500,G28,C$2:C$500)</f>
        <v>5.0999999999999996</v>
      </c>
      <c r="I28" s="25">
        <f>AVERAGE(H25,H31,H26,H27,H30,H29,H8,H9,H27,H32,)</f>
        <v>-3.399999999999999</v>
      </c>
      <c r="J28" s="26">
        <f t="shared" si="0"/>
        <v>1.7000000000000006</v>
      </c>
    </row>
    <row r="29" spans="1:24">
      <c r="A29" s="38">
        <v>9</v>
      </c>
      <c r="B29" s="38" t="s">
        <v>19</v>
      </c>
      <c r="C29" s="46">
        <v>-20</v>
      </c>
      <c r="D29" s="38" t="s">
        <v>24</v>
      </c>
      <c r="E29" s="31" t="e">
        <f t="shared" si="1"/>
        <v>#VALUE!</v>
      </c>
      <c r="F29" s="31"/>
      <c r="G29" s="12" t="s">
        <v>50</v>
      </c>
      <c r="H29" s="26">
        <f>AVERAGEIF(B$2:B$500,G29,C$2:C$500)</f>
        <v>1.1000000000000001</v>
      </c>
      <c r="I29" s="25">
        <f>AVERAGE(H8,H27,H9,H7,H28,H33,H30,H26,H27,H31,)</f>
        <v>-2.7090909090909094</v>
      </c>
      <c r="J29" s="26">
        <f t="shared" si="0"/>
        <v>-1.6090909090909093</v>
      </c>
    </row>
    <row r="30" spans="1:24">
      <c r="A30" s="38">
        <v>10</v>
      </c>
      <c r="B30" s="38" t="s">
        <v>19</v>
      </c>
      <c r="C30" s="44">
        <v>13</v>
      </c>
      <c r="D30" s="38" t="s">
        <v>25</v>
      </c>
      <c r="E30" s="31">
        <f t="shared" si="1"/>
        <v>6.7818181818181813</v>
      </c>
      <c r="F30" s="31"/>
      <c r="G30" s="12" t="s">
        <v>52</v>
      </c>
      <c r="H30" s="25">
        <f>AVERAGEIF(B$2:B$500,G30,C$2:C$500)</f>
        <v>-8.1</v>
      </c>
      <c r="I30" s="26">
        <f>AVERAGE(H33,H26,H16,H17,H28,H32,H29,H25,H32,H15,)</f>
        <v>0.57272727272727275</v>
      </c>
      <c r="J30" s="25">
        <f t="shared" si="0"/>
        <v>-7.5272727272727273</v>
      </c>
    </row>
    <row r="31" spans="1:24">
      <c r="A31" s="39">
        <v>11</v>
      </c>
      <c r="B31" s="39" t="s">
        <v>19</v>
      </c>
      <c r="C31" s="45">
        <v>3</v>
      </c>
      <c r="D31" s="39" t="s">
        <v>28</v>
      </c>
      <c r="E31" s="31" t="e">
        <f t="shared" si="1"/>
        <v>#VALUE!</v>
      </c>
      <c r="F31" s="51"/>
      <c r="G31" s="12" t="s">
        <v>53</v>
      </c>
      <c r="H31" s="25">
        <f>AVERAGEIF(B$2:B$500,G31,C$2:C$500)</f>
        <v>-5.5</v>
      </c>
      <c r="I31" s="48">
        <f>AVERAGE(H32,H28,H15,H26,H20,H16,H27,H14,H33,H29,)</f>
        <v>-0.2</v>
      </c>
      <c r="J31" s="25">
        <f t="shared" si="0"/>
        <v>-5.7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</row>
    <row r="32" spans="1:24">
      <c r="A32" s="38">
        <v>1</v>
      </c>
      <c r="B32" s="38" t="s">
        <v>75</v>
      </c>
      <c r="C32" s="38">
        <v>-1</v>
      </c>
      <c r="D32" s="38" t="s">
        <v>22</v>
      </c>
      <c r="E32" s="31"/>
      <c r="F32" s="31"/>
      <c r="G32" s="12" t="s">
        <v>54</v>
      </c>
      <c r="H32" s="25">
        <f>AVERAGEIF(B$2:B$500,G32,C$2:C$500)</f>
        <v>-4</v>
      </c>
      <c r="I32" s="25">
        <f>AVERAGE(H31,H14,H17,H33,H22,H30,H16,H19,H30,H28,)</f>
        <v>-1.009090909090909</v>
      </c>
      <c r="J32" s="25">
        <f t="shared" si="0"/>
        <v>-5.0090909090909088</v>
      </c>
    </row>
    <row r="33" spans="1:24">
      <c r="A33" s="38">
        <v>2</v>
      </c>
      <c r="B33" s="38" t="s">
        <v>75</v>
      </c>
      <c r="C33" s="38">
        <v>14</v>
      </c>
      <c r="D33" s="38" t="s">
        <v>19</v>
      </c>
      <c r="E33" s="31"/>
      <c r="F33" s="31"/>
      <c r="G33" s="12" t="s">
        <v>77</v>
      </c>
      <c r="H33" s="25">
        <f>AVERAGEIF(B$2:B$500,G33,C$2:C$500)</f>
        <v>-0.4</v>
      </c>
      <c r="I33" s="25">
        <f>AVERAGE(H30,H16,H21,H32,H23,H17,H29,H27,H31,H26,)</f>
        <v>-2.209090909090909</v>
      </c>
      <c r="J33" s="25">
        <f t="shared" si="0"/>
        <v>-2.6090909090909089</v>
      </c>
    </row>
    <row r="34" spans="1:24">
      <c r="A34" s="38">
        <v>3</v>
      </c>
      <c r="B34" s="38" t="s">
        <v>75</v>
      </c>
      <c r="C34" s="38">
        <v>8</v>
      </c>
      <c r="D34" s="38" t="s">
        <v>18</v>
      </c>
      <c r="E34" s="31"/>
      <c r="F34" s="31"/>
      <c r="G34" s="31"/>
      <c r="H34" s="31"/>
      <c r="I34" s="31"/>
      <c r="J34" s="31"/>
    </row>
    <row r="35" spans="1:24">
      <c r="A35" s="38">
        <v>4</v>
      </c>
      <c r="B35" s="38" t="s">
        <v>75</v>
      </c>
      <c r="C35" s="38">
        <v>14</v>
      </c>
      <c r="D35" s="38" t="s">
        <v>17</v>
      </c>
      <c r="E35" s="31"/>
      <c r="F35" s="31"/>
      <c r="G35" s="31"/>
      <c r="H35" s="31"/>
      <c r="I35" s="31"/>
      <c r="J35" s="31"/>
    </row>
    <row r="36" spans="1:24">
      <c r="A36" s="38">
        <v>5</v>
      </c>
      <c r="B36" s="38" t="s">
        <v>75</v>
      </c>
      <c r="C36" s="38">
        <v>9</v>
      </c>
      <c r="D36" s="38" t="s">
        <v>45</v>
      </c>
      <c r="E36" s="31"/>
      <c r="F36" s="31"/>
      <c r="G36" s="52"/>
      <c r="H36" s="52"/>
      <c r="I36" s="52"/>
      <c r="J36" s="5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</row>
    <row r="37" spans="1:24">
      <c r="A37" s="38">
        <v>6</v>
      </c>
      <c r="B37" s="38" t="s">
        <v>75</v>
      </c>
      <c r="C37" s="38">
        <v>4</v>
      </c>
      <c r="D37" s="38" t="s">
        <v>32</v>
      </c>
      <c r="E37" s="31"/>
      <c r="F37" s="31"/>
      <c r="G37" s="52"/>
      <c r="H37" s="52"/>
      <c r="I37" s="52"/>
      <c r="J37" s="5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</row>
    <row r="38" spans="1:24">
      <c r="A38" s="38">
        <v>8</v>
      </c>
      <c r="B38" s="38" t="s">
        <v>75</v>
      </c>
      <c r="C38" s="38">
        <v>-9</v>
      </c>
      <c r="D38" s="38" t="s">
        <v>44</v>
      </c>
      <c r="E38" s="31"/>
      <c r="F38" s="31"/>
      <c r="G38" s="52"/>
      <c r="H38" s="52"/>
      <c r="I38" s="52"/>
      <c r="J38" s="5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</row>
    <row r="39" spans="1:24">
      <c r="A39" s="38">
        <v>9</v>
      </c>
      <c r="B39" s="38" t="s">
        <v>75</v>
      </c>
      <c r="C39" s="38">
        <v>3</v>
      </c>
      <c r="D39" s="38" t="s">
        <v>43</v>
      </c>
      <c r="E39" s="31"/>
      <c r="F39" s="31"/>
      <c r="G39" s="52"/>
      <c r="H39" s="52"/>
      <c r="I39" s="52"/>
      <c r="J39" s="5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</row>
    <row r="40" spans="1:24">
      <c r="A40" s="38">
        <v>10</v>
      </c>
      <c r="B40" s="38" t="s">
        <v>75</v>
      </c>
      <c r="C40" s="38">
        <v>6</v>
      </c>
      <c r="D40" s="38" t="s">
        <v>24</v>
      </c>
      <c r="E40" s="31"/>
      <c r="F40" s="31"/>
      <c r="G40" s="52"/>
      <c r="H40" s="52"/>
      <c r="I40" s="52"/>
      <c r="J40" s="5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</row>
    <row r="41" spans="1:24">
      <c r="A41" s="39">
        <v>11</v>
      </c>
      <c r="B41" s="39" t="s">
        <v>75</v>
      </c>
      <c r="C41" s="39">
        <v>3</v>
      </c>
      <c r="D41" s="39" t="s">
        <v>27</v>
      </c>
      <c r="E41" s="51"/>
      <c r="F41" s="51"/>
      <c r="G41" s="52"/>
      <c r="H41" s="52"/>
      <c r="I41" s="52"/>
      <c r="J41" s="5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</row>
    <row r="42" spans="1:24">
      <c r="A42" s="38">
        <v>1</v>
      </c>
      <c r="B42" s="38" t="s">
        <v>22</v>
      </c>
      <c r="C42" s="38">
        <v>1</v>
      </c>
      <c r="D42" s="38" t="s">
        <v>75</v>
      </c>
      <c r="E42" s="31"/>
      <c r="F42" s="31"/>
      <c r="G42" s="52"/>
      <c r="H42" s="52"/>
      <c r="I42" s="52"/>
      <c r="J42" s="5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</row>
    <row r="43" spans="1:24">
      <c r="A43" s="38">
        <v>2</v>
      </c>
      <c r="B43" s="38" t="s">
        <v>22</v>
      </c>
      <c r="C43" s="38">
        <v>-5</v>
      </c>
      <c r="D43" s="38" t="s">
        <v>23</v>
      </c>
      <c r="E43" s="31"/>
      <c r="F43" s="31"/>
      <c r="G43" s="52"/>
      <c r="H43" s="52"/>
      <c r="I43" s="52"/>
      <c r="J43" s="5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</row>
    <row r="44" spans="1:24">
      <c r="A44" s="38">
        <v>3</v>
      </c>
      <c r="B44" s="38" t="s">
        <v>22</v>
      </c>
      <c r="C44" s="38">
        <v>7</v>
      </c>
      <c r="D44" s="38" t="s">
        <v>24</v>
      </c>
      <c r="E44" s="31"/>
      <c r="F44" s="31"/>
      <c r="G44" s="52"/>
      <c r="H44" s="52"/>
      <c r="I44" s="52"/>
      <c r="J44" s="5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</row>
    <row r="45" spans="1:24">
      <c r="A45" s="38">
        <v>4</v>
      </c>
      <c r="B45" s="38" t="s">
        <v>22</v>
      </c>
      <c r="C45" s="38">
        <v>3</v>
      </c>
      <c r="D45" s="38" t="s">
        <v>25</v>
      </c>
      <c r="E45" s="31"/>
      <c r="F45" s="31"/>
      <c r="G45" s="52"/>
      <c r="H45" s="52"/>
      <c r="I45" s="52"/>
      <c r="J45" s="5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</row>
    <row r="46" spans="1:24">
      <c r="A46" s="38">
        <v>5</v>
      </c>
      <c r="B46" s="38" t="s">
        <v>22</v>
      </c>
      <c r="C46" s="38">
        <v>14</v>
      </c>
      <c r="D46" s="38" t="s">
        <v>32</v>
      </c>
      <c r="E46" s="31"/>
      <c r="F46" s="31"/>
      <c r="G46" s="52"/>
      <c r="H46" s="52"/>
      <c r="I46" s="52"/>
      <c r="J46" s="5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</row>
    <row r="47" spans="1:24">
      <c r="A47" s="38">
        <v>6</v>
      </c>
      <c r="B47" s="38" t="s">
        <v>22</v>
      </c>
      <c r="C47" s="38">
        <v>-3</v>
      </c>
      <c r="D47" s="38" t="s">
        <v>19</v>
      </c>
      <c r="E47" s="31"/>
      <c r="F47" s="31"/>
      <c r="G47" s="52"/>
      <c r="H47" s="52"/>
      <c r="I47" s="52"/>
      <c r="J47" s="5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</row>
    <row r="48" spans="1:24">
      <c r="A48" s="38">
        <v>7</v>
      </c>
      <c r="B48" s="38" t="s">
        <v>22</v>
      </c>
      <c r="C48" s="38">
        <v>3</v>
      </c>
      <c r="D48" s="38" t="s">
        <v>17</v>
      </c>
      <c r="E48" s="31"/>
      <c r="F48" s="31"/>
      <c r="G48" s="52"/>
      <c r="H48" s="52"/>
      <c r="I48" s="52"/>
      <c r="J48" s="5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</row>
    <row r="49" spans="1:24">
      <c r="A49" s="38">
        <v>9</v>
      </c>
      <c r="B49" s="38" t="s">
        <v>22</v>
      </c>
      <c r="C49" s="38">
        <v>6</v>
      </c>
      <c r="D49" s="38" t="s">
        <v>18</v>
      </c>
      <c r="E49" s="31"/>
      <c r="F49" s="31"/>
      <c r="G49" s="52"/>
      <c r="H49" s="52"/>
      <c r="I49" s="52"/>
      <c r="J49" s="5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</row>
    <row r="50" spans="1:24">
      <c r="A50" s="38">
        <v>10</v>
      </c>
      <c r="B50" s="38" t="s">
        <v>22</v>
      </c>
      <c r="C50" s="38">
        <v>-5</v>
      </c>
      <c r="D50" s="38" t="s">
        <v>47</v>
      </c>
      <c r="E50" s="31"/>
      <c r="F50" s="31"/>
      <c r="G50" s="52"/>
      <c r="H50" s="52"/>
      <c r="I50" s="52"/>
      <c r="J50" s="5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</row>
    <row r="51" spans="1:24">
      <c r="A51" s="39">
        <v>11</v>
      </c>
      <c r="B51" s="39" t="s">
        <v>22</v>
      </c>
      <c r="C51" s="39">
        <v>21</v>
      </c>
      <c r="D51" s="39" t="s">
        <v>48</v>
      </c>
      <c r="E51" s="51"/>
      <c r="F51" s="51"/>
      <c r="G51" s="52"/>
      <c r="H51" s="52"/>
      <c r="I51" s="52"/>
      <c r="J51" s="5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</row>
    <row r="52" spans="1:24">
      <c r="A52" s="38">
        <v>1</v>
      </c>
      <c r="B52" s="38" t="s">
        <v>23</v>
      </c>
      <c r="C52" s="38">
        <v>-14</v>
      </c>
      <c r="D52" s="38" t="s">
        <v>19</v>
      </c>
      <c r="E52" s="31"/>
      <c r="F52" s="31"/>
      <c r="G52" s="52"/>
      <c r="H52" s="52"/>
      <c r="I52" s="52"/>
      <c r="J52" s="5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</row>
    <row r="53" spans="1:24">
      <c r="A53" s="38">
        <v>2</v>
      </c>
      <c r="B53" s="38" t="s">
        <v>23</v>
      </c>
      <c r="C53" s="38">
        <v>5</v>
      </c>
      <c r="D53" s="38" t="s">
        <v>22</v>
      </c>
      <c r="E53" s="31"/>
      <c r="F53" s="31"/>
      <c r="G53" s="52"/>
      <c r="H53" s="52"/>
      <c r="I53" s="52"/>
      <c r="J53" s="5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</row>
    <row r="54" spans="1:24">
      <c r="A54" s="38">
        <v>3</v>
      </c>
      <c r="B54" s="38" t="s">
        <v>23</v>
      </c>
      <c r="C54" s="38">
        <v>13</v>
      </c>
      <c r="D54" s="38" t="s">
        <v>48</v>
      </c>
      <c r="E54" s="31"/>
      <c r="F54" s="31"/>
      <c r="G54" s="52"/>
      <c r="H54" s="52"/>
      <c r="I54" s="52"/>
      <c r="J54" s="5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</row>
    <row r="55" spans="1:24">
      <c r="A55" s="38">
        <v>4</v>
      </c>
      <c r="B55" s="38" t="s">
        <v>23</v>
      </c>
      <c r="C55" s="38">
        <v>-3</v>
      </c>
      <c r="D55" s="38" t="s">
        <v>24</v>
      </c>
      <c r="E55" s="31"/>
      <c r="F55" s="31"/>
      <c r="G55" s="52"/>
      <c r="H55" s="52"/>
      <c r="I55" s="52"/>
      <c r="J55" s="5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</row>
    <row r="56" spans="1:24">
      <c r="A56" s="38">
        <v>5</v>
      </c>
      <c r="B56" s="38" t="s">
        <v>23</v>
      </c>
      <c r="C56" s="38">
        <v>-3</v>
      </c>
      <c r="D56" s="38" t="s">
        <v>50</v>
      </c>
      <c r="E56" s="31"/>
      <c r="F56" s="31"/>
      <c r="G56" s="52"/>
      <c r="H56" s="52"/>
      <c r="I56" s="52"/>
      <c r="J56" s="5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</row>
    <row r="57" spans="1:24">
      <c r="A57" s="38">
        <v>7</v>
      </c>
      <c r="B57" s="38" t="s">
        <v>23</v>
      </c>
      <c r="C57" s="38">
        <v>-7</v>
      </c>
      <c r="D57" s="38" t="s">
        <v>47</v>
      </c>
      <c r="E57" s="31"/>
      <c r="F57" s="31"/>
      <c r="G57" s="52"/>
      <c r="H57" s="52"/>
      <c r="I57" s="52"/>
      <c r="J57" s="5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</row>
    <row r="58" spans="1:24">
      <c r="A58" s="38">
        <v>8</v>
      </c>
      <c r="B58" s="38" t="s">
        <v>23</v>
      </c>
      <c r="C58" s="38">
        <v>-8</v>
      </c>
      <c r="D58" s="38" t="s">
        <v>18</v>
      </c>
      <c r="E58" s="31"/>
      <c r="F58" s="31"/>
      <c r="G58" s="52"/>
      <c r="H58" s="52"/>
      <c r="I58" s="52"/>
      <c r="J58" s="5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</row>
    <row r="59" spans="1:24">
      <c r="A59" s="38">
        <v>9</v>
      </c>
      <c r="B59" s="38" t="s">
        <v>23</v>
      </c>
      <c r="C59" s="38">
        <v>-6</v>
      </c>
      <c r="D59" s="38" t="s">
        <v>25</v>
      </c>
      <c r="E59" s="31"/>
      <c r="F59" s="31"/>
      <c r="G59" s="52"/>
      <c r="H59" s="52"/>
      <c r="I59" s="52"/>
      <c r="J59" s="5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</row>
    <row r="60" spans="1:24">
      <c r="A60" s="38">
        <v>10</v>
      </c>
      <c r="B60" s="38" t="s">
        <v>23</v>
      </c>
      <c r="C60" s="38">
        <v>-6</v>
      </c>
      <c r="D60" s="38" t="s">
        <v>28</v>
      </c>
      <c r="E60" s="31"/>
      <c r="F60" s="31"/>
      <c r="G60" s="52"/>
      <c r="H60" s="52"/>
      <c r="I60" s="52"/>
      <c r="J60" s="5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</row>
    <row r="61" spans="1:24">
      <c r="A61" s="39">
        <v>11</v>
      </c>
      <c r="B61" s="39" t="s">
        <v>23</v>
      </c>
      <c r="C61" s="39">
        <v>-18</v>
      </c>
      <c r="D61" s="39" t="s">
        <v>17</v>
      </c>
      <c r="E61" s="51"/>
      <c r="F61" s="51"/>
      <c r="G61" s="52"/>
      <c r="H61" s="52"/>
      <c r="I61" s="52"/>
      <c r="J61" s="5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</row>
    <row r="62" spans="1:24">
      <c r="A62" s="40">
        <v>1</v>
      </c>
      <c r="B62" s="40" t="s">
        <v>24</v>
      </c>
      <c r="C62" s="40">
        <v>-3</v>
      </c>
      <c r="D62" s="40" t="s">
        <v>50</v>
      </c>
      <c r="E62" s="31"/>
      <c r="F62" s="31"/>
      <c r="G62" s="52"/>
      <c r="H62" s="52"/>
      <c r="I62" s="52"/>
      <c r="J62" s="5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</row>
    <row r="63" spans="1:24">
      <c r="A63" s="40">
        <v>2</v>
      </c>
      <c r="B63" s="40" t="s">
        <v>24</v>
      </c>
      <c r="C63" s="40">
        <v>-2</v>
      </c>
      <c r="D63" s="40" t="s">
        <v>33</v>
      </c>
      <c r="E63" s="31"/>
      <c r="F63" s="31"/>
      <c r="G63" s="52"/>
      <c r="H63" s="52"/>
      <c r="I63" s="52"/>
      <c r="J63" s="5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</row>
    <row r="64" spans="1:24">
      <c r="A64" s="40">
        <v>3</v>
      </c>
      <c r="B64" s="40" t="s">
        <v>24</v>
      </c>
      <c r="C64" s="40">
        <v>-7</v>
      </c>
      <c r="D64" s="40" t="s">
        <v>22</v>
      </c>
      <c r="E64" s="31"/>
      <c r="F64" s="31"/>
      <c r="G64" s="52"/>
      <c r="H64" s="52"/>
      <c r="I64" s="52"/>
      <c r="J64" s="5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</row>
    <row r="65" spans="1:24">
      <c r="A65" s="40">
        <v>4</v>
      </c>
      <c r="B65" s="40" t="s">
        <v>24</v>
      </c>
      <c r="C65" s="40">
        <v>3</v>
      </c>
      <c r="D65" s="40" t="s">
        <v>23</v>
      </c>
      <c r="E65" s="31"/>
      <c r="F65" s="31"/>
      <c r="G65" s="52"/>
      <c r="H65" s="52"/>
      <c r="I65" s="52"/>
      <c r="J65" s="5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</row>
    <row r="66" spans="1:24">
      <c r="A66" s="40">
        <v>5</v>
      </c>
      <c r="B66" s="40" t="s">
        <v>24</v>
      </c>
      <c r="C66" s="40">
        <v>-10</v>
      </c>
      <c r="D66" s="40" t="s">
        <v>47</v>
      </c>
      <c r="E66" s="31"/>
      <c r="F66" s="31"/>
      <c r="G66" s="52"/>
      <c r="H66" s="52"/>
      <c r="I66" s="52"/>
      <c r="J66" s="5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</row>
    <row r="67" spans="1:24">
      <c r="A67" s="40">
        <v>6</v>
      </c>
      <c r="B67" s="40" t="s">
        <v>24</v>
      </c>
      <c r="C67" s="40">
        <v>-18</v>
      </c>
      <c r="D67" s="40" t="s">
        <v>25</v>
      </c>
      <c r="E67" s="31"/>
      <c r="F67" s="31"/>
      <c r="G67" s="52"/>
      <c r="H67" s="52"/>
      <c r="I67" s="52"/>
      <c r="J67" s="5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</row>
    <row r="68" spans="1:24">
      <c r="A68" s="40">
        <v>7</v>
      </c>
      <c r="B68" s="40" t="s">
        <v>24</v>
      </c>
      <c r="C68" s="40">
        <v>3</v>
      </c>
      <c r="D68" s="40" t="s">
        <v>49</v>
      </c>
      <c r="E68" s="31"/>
      <c r="F68" s="31"/>
      <c r="G68" s="52"/>
      <c r="H68" s="52"/>
      <c r="I68" s="52"/>
      <c r="J68" s="5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</row>
    <row r="69" spans="1:24">
      <c r="A69" s="40">
        <v>9</v>
      </c>
      <c r="B69" s="40" t="s">
        <v>24</v>
      </c>
      <c r="C69" s="40">
        <v>20</v>
      </c>
      <c r="D69" s="40" t="s">
        <v>19</v>
      </c>
      <c r="E69" s="31"/>
      <c r="F69" s="31"/>
      <c r="G69" s="52"/>
      <c r="H69" s="52"/>
      <c r="I69" s="52"/>
      <c r="J69" s="5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</row>
    <row r="70" spans="1:24">
      <c r="A70" s="40">
        <v>10</v>
      </c>
      <c r="B70" s="40" t="s">
        <v>24</v>
      </c>
      <c r="C70" s="40">
        <v>-6</v>
      </c>
      <c r="D70" s="40" t="s">
        <v>75</v>
      </c>
      <c r="E70" s="31"/>
      <c r="F70" s="31"/>
      <c r="G70" s="52"/>
      <c r="H70" s="52"/>
      <c r="I70" s="52"/>
      <c r="J70" s="5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</row>
    <row r="71" spans="1:24">
      <c r="A71" s="41">
        <v>11</v>
      </c>
      <c r="B71" s="41" t="s">
        <v>24</v>
      </c>
      <c r="C71" s="41">
        <v>-4</v>
      </c>
      <c r="D71" s="41" t="s">
        <v>29</v>
      </c>
      <c r="E71" s="51"/>
      <c r="F71" s="51"/>
      <c r="G71" s="52"/>
      <c r="H71" s="52"/>
      <c r="I71" s="52"/>
      <c r="J71" s="5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</row>
    <row r="72" spans="1:24">
      <c r="A72" s="40">
        <v>1</v>
      </c>
      <c r="B72" s="40" t="s">
        <v>25</v>
      </c>
      <c r="C72" s="40">
        <v>6</v>
      </c>
      <c r="D72" s="40" t="s">
        <v>47</v>
      </c>
      <c r="E72" s="31"/>
      <c r="F72" s="31"/>
      <c r="G72" s="52"/>
      <c r="H72" s="52"/>
      <c r="I72" s="52"/>
      <c r="J72" s="5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</row>
    <row r="73" spans="1:24">
      <c r="A73" s="40">
        <v>2</v>
      </c>
      <c r="B73" s="40" t="s">
        <v>25</v>
      </c>
      <c r="C73" s="40">
        <v>8</v>
      </c>
      <c r="D73" s="40" t="s">
        <v>30</v>
      </c>
      <c r="E73" s="31"/>
      <c r="F73" s="31"/>
      <c r="G73" s="52"/>
      <c r="H73" s="52"/>
      <c r="I73" s="52"/>
      <c r="J73" s="5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</row>
    <row r="74" spans="1:24">
      <c r="A74" s="40">
        <v>3</v>
      </c>
      <c r="B74" s="40" t="s">
        <v>25</v>
      </c>
      <c r="C74" s="40">
        <v>21</v>
      </c>
      <c r="D74" s="40" t="s">
        <v>50</v>
      </c>
      <c r="E74" s="31"/>
      <c r="F74" s="31"/>
      <c r="G74" s="52"/>
      <c r="H74" s="52"/>
      <c r="I74" s="52"/>
      <c r="J74" s="5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</row>
    <row r="75" spans="1:24">
      <c r="A75" s="40">
        <v>4</v>
      </c>
      <c r="B75" s="40" t="s">
        <v>25</v>
      </c>
      <c r="C75" s="40">
        <v>-3</v>
      </c>
      <c r="D75" s="40" t="s">
        <v>22</v>
      </c>
      <c r="E75" s="31"/>
      <c r="F75" s="31"/>
      <c r="G75" s="52"/>
      <c r="H75" s="52"/>
      <c r="I75" s="52"/>
      <c r="J75" s="5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</row>
    <row r="76" spans="1:24">
      <c r="A76" s="40">
        <v>6</v>
      </c>
      <c r="B76" s="40" t="s">
        <v>25</v>
      </c>
      <c r="C76" s="40">
        <v>18</v>
      </c>
      <c r="D76" s="40" t="s">
        <v>24</v>
      </c>
      <c r="E76" s="31"/>
      <c r="F76" s="31"/>
      <c r="G76" s="52"/>
      <c r="H76" s="52"/>
      <c r="I76" s="52"/>
      <c r="J76" s="5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</row>
    <row r="77" spans="1:24">
      <c r="A77" s="40">
        <v>7</v>
      </c>
      <c r="B77" s="40" t="s">
        <v>25</v>
      </c>
      <c r="C77" s="40">
        <v>1</v>
      </c>
      <c r="D77" s="40" t="s">
        <v>18</v>
      </c>
      <c r="E77" s="31"/>
      <c r="F77" s="31"/>
      <c r="G77" s="52"/>
      <c r="H77" s="52"/>
      <c r="I77" s="52"/>
      <c r="J77" s="5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</row>
    <row r="78" spans="1:24">
      <c r="A78" s="40">
        <v>8</v>
      </c>
      <c r="B78" s="40" t="s">
        <v>25</v>
      </c>
      <c r="C78" s="40">
        <v>-10</v>
      </c>
      <c r="D78" s="40" t="s">
        <v>49</v>
      </c>
      <c r="E78" s="31"/>
      <c r="F78" s="31"/>
      <c r="G78" s="52"/>
      <c r="H78" s="52"/>
      <c r="I78" s="52"/>
      <c r="J78" s="5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</row>
    <row r="79" spans="1:24">
      <c r="A79" s="40">
        <v>9</v>
      </c>
      <c r="B79" s="40" t="s">
        <v>25</v>
      </c>
      <c r="C79" s="40">
        <v>6</v>
      </c>
      <c r="D79" s="40" t="s">
        <v>23</v>
      </c>
      <c r="E79" s="31"/>
      <c r="F79" s="31"/>
      <c r="G79" s="52"/>
      <c r="H79" s="52"/>
      <c r="I79" s="52"/>
      <c r="J79" s="5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</row>
    <row r="80" spans="1:24">
      <c r="A80" s="40">
        <v>10</v>
      </c>
      <c r="B80" s="40" t="s">
        <v>25</v>
      </c>
      <c r="C80" s="40">
        <v>-13</v>
      </c>
      <c r="D80" s="40" t="s">
        <v>19</v>
      </c>
      <c r="E80" s="31"/>
      <c r="F80" s="31"/>
      <c r="G80" s="52"/>
      <c r="H80" s="52"/>
      <c r="I80" s="52"/>
      <c r="J80" s="5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</row>
    <row r="81" spans="1:24">
      <c r="A81" s="41">
        <v>11</v>
      </c>
      <c r="B81" s="41" t="s">
        <v>25</v>
      </c>
      <c r="C81" s="41">
        <v>21</v>
      </c>
      <c r="D81" s="41" t="s">
        <v>34</v>
      </c>
      <c r="E81" s="51"/>
      <c r="F81" s="51"/>
      <c r="G81" s="52"/>
      <c r="H81" s="52"/>
      <c r="I81" s="52"/>
      <c r="J81" s="5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</row>
    <row r="82" spans="1:24">
      <c r="A82" s="40">
        <v>1</v>
      </c>
      <c r="B82" s="40" t="s">
        <v>27</v>
      </c>
      <c r="C82" s="40">
        <v>10</v>
      </c>
      <c r="D82" s="40" t="s">
        <v>28</v>
      </c>
      <c r="E82" s="31"/>
      <c r="F82" s="31"/>
      <c r="G82" s="52"/>
      <c r="H82" s="52"/>
      <c r="I82" s="52"/>
      <c r="J82" s="5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</row>
    <row r="83" spans="1:24">
      <c r="A83" s="40">
        <v>2</v>
      </c>
      <c r="B83" s="40" t="s">
        <v>27</v>
      </c>
      <c r="C83" s="40">
        <v>3</v>
      </c>
      <c r="D83" s="40" t="s">
        <v>40</v>
      </c>
      <c r="E83" s="31"/>
      <c r="F83" s="31"/>
      <c r="G83" s="52"/>
      <c r="H83" s="52"/>
      <c r="I83" s="52"/>
      <c r="J83" s="5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</row>
    <row r="84" spans="1:24">
      <c r="A84" s="40">
        <v>3</v>
      </c>
      <c r="B84" s="40" t="s">
        <v>27</v>
      </c>
      <c r="C84" s="40">
        <v>-14</v>
      </c>
      <c r="D84" s="40" t="s">
        <v>37</v>
      </c>
      <c r="E84" s="31"/>
      <c r="F84" s="31"/>
      <c r="G84" s="52"/>
      <c r="H84" s="52"/>
      <c r="I84" s="52"/>
      <c r="J84" s="5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</row>
    <row r="85" spans="1:24">
      <c r="A85" s="40">
        <v>4</v>
      </c>
      <c r="B85" s="40" t="s">
        <v>27</v>
      </c>
      <c r="C85" s="40">
        <v>7</v>
      </c>
      <c r="D85" s="40" t="s">
        <v>34</v>
      </c>
      <c r="E85" s="31"/>
      <c r="F85" s="31"/>
      <c r="G85" s="52"/>
      <c r="H85" s="52"/>
      <c r="I85" s="52"/>
      <c r="J85" s="5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</row>
    <row r="86" spans="1:24">
      <c r="A86" s="40">
        <v>5</v>
      </c>
      <c r="B86" s="40" t="s">
        <v>27</v>
      </c>
      <c r="C86" s="40">
        <v>-21</v>
      </c>
      <c r="D86" s="40" t="s">
        <v>76</v>
      </c>
      <c r="E86" s="31"/>
      <c r="F86" s="31"/>
      <c r="G86" s="52"/>
      <c r="H86" s="52"/>
      <c r="I86" s="52"/>
      <c r="J86" s="5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</row>
    <row r="87" spans="1:24">
      <c r="A87" s="40">
        <v>6</v>
      </c>
      <c r="B87" s="40" t="s">
        <v>27</v>
      </c>
      <c r="C87" s="40">
        <v>4</v>
      </c>
      <c r="D87" s="40" t="s">
        <v>33</v>
      </c>
      <c r="E87" s="31"/>
      <c r="F87" s="31"/>
      <c r="G87" s="52"/>
      <c r="H87" s="52"/>
      <c r="I87" s="52"/>
      <c r="J87" s="5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</row>
    <row r="88" spans="1:24">
      <c r="A88" s="40">
        <v>8</v>
      </c>
      <c r="B88" s="40" t="s">
        <v>27</v>
      </c>
      <c r="C88" s="40">
        <v>-13</v>
      </c>
      <c r="D88" s="40" t="s">
        <v>28</v>
      </c>
      <c r="E88" s="31"/>
      <c r="F88" s="31"/>
      <c r="G88" s="52"/>
      <c r="H88" s="52"/>
      <c r="I88" s="52"/>
      <c r="J88" s="5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</row>
    <row r="89" spans="1:24">
      <c r="A89" s="40">
        <v>9</v>
      </c>
      <c r="B89" s="40" t="s">
        <v>27</v>
      </c>
      <c r="C89" s="40">
        <v>-6</v>
      </c>
      <c r="D89" s="40" t="s">
        <v>35</v>
      </c>
      <c r="E89" s="31"/>
      <c r="F89" s="31"/>
      <c r="G89" s="52"/>
      <c r="H89" s="52"/>
      <c r="I89" s="52"/>
      <c r="J89" s="5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</row>
    <row r="90" spans="1:24">
      <c r="A90" s="40">
        <v>10</v>
      </c>
      <c r="B90" s="40" t="s">
        <v>27</v>
      </c>
      <c r="C90" s="40">
        <v>-7</v>
      </c>
      <c r="D90" s="40" t="s">
        <v>29</v>
      </c>
      <c r="E90" s="31"/>
      <c r="F90" s="31"/>
      <c r="G90" s="52"/>
      <c r="H90" s="52"/>
      <c r="I90" s="52"/>
      <c r="J90" s="5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</row>
    <row r="91" spans="1:24">
      <c r="A91" s="41">
        <v>11</v>
      </c>
      <c r="B91" s="41" t="s">
        <v>27</v>
      </c>
      <c r="C91" s="41">
        <v>-3</v>
      </c>
      <c r="D91" s="41" t="s">
        <v>75</v>
      </c>
      <c r="E91" s="51"/>
      <c r="F91" s="51"/>
      <c r="G91" s="52"/>
      <c r="H91" s="52"/>
      <c r="I91" s="52"/>
      <c r="J91" s="5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</row>
    <row r="92" spans="1:24">
      <c r="A92" s="40">
        <v>1</v>
      </c>
      <c r="B92" s="40" t="s">
        <v>28</v>
      </c>
      <c r="C92" s="40">
        <v>-10</v>
      </c>
      <c r="D92" s="40" t="s">
        <v>27</v>
      </c>
      <c r="E92" s="31"/>
      <c r="F92" s="31"/>
      <c r="G92" s="52"/>
      <c r="H92" s="52"/>
      <c r="I92" s="52"/>
      <c r="J92" s="5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</row>
    <row r="93" spans="1:24">
      <c r="A93" s="40">
        <v>2</v>
      </c>
      <c r="B93" s="40" t="s">
        <v>28</v>
      </c>
      <c r="C93" s="40">
        <v>21</v>
      </c>
      <c r="D93" s="40" t="s">
        <v>76</v>
      </c>
      <c r="E93" s="31"/>
      <c r="F93" s="31"/>
      <c r="G93" s="52"/>
      <c r="H93" s="52"/>
      <c r="I93" s="52"/>
      <c r="J93" s="5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</row>
    <row r="94" spans="1:24">
      <c r="A94" s="40">
        <v>3</v>
      </c>
      <c r="B94" s="40" t="s">
        <v>28</v>
      </c>
      <c r="C94" s="40">
        <v>14</v>
      </c>
      <c r="D94" s="40" t="s">
        <v>32</v>
      </c>
      <c r="E94" s="31"/>
      <c r="F94" s="31"/>
      <c r="G94" s="52"/>
      <c r="H94" s="52"/>
      <c r="I94" s="52"/>
      <c r="J94" s="5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</row>
    <row r="95" spans="1:24">
      <c r="A95" s="40">
        <v>4</v>
      </c>
      <c r="B95" s="40" t="s">
        <v>28</v>
      </c>
      <c r="C95" s="40">
        <v>-3</v>
      </c>
      <c r="D95" s="40" t="s">
        <v>29</v>
      </c>
      <c r="E95" s="31"/>
      <c r="F95" s="31"/>
      <c r="G95" s="52"/>
      <c r="H95" s="52"/>
      <c r="I95" s="52"/>
      <c r="J95" s="5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</row>
    <row r="96" spans="1:24">
      <c r="A96" s="40">
        <v>5</v>
      </c>
      <c r="B96" s="40" t="s">
        <v>28</v>
      </c>
      <c r="C96" s="40">
        <v>10</v>
      </c>
      <c r="D96" s="40" t="s">
        <v>33</v>
      </c>
      <c r="E96" s="31"/>
      <c r="F96" s="31"/>
      <c r="G96" s="52"/>
      <c r="H96" s="52"/>
      <c r="I96" s="52"/>
      <c r="J96" s="5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</row>
    <row r="97" spans="1:24">
      <c r="A97" s="40">
        <v>6</v>
      </c>
      <c r="B97" s="40" t="s">
        <v>28</v>
      </c>
      <c r="C97" s="40">
        <v>3</v>
      </c>
      <c r="D97" s="40" t="s">
        <v>40</v>
      </c>
      <c r="E97" s="31"/>
      <c r="F97" s="31"/>
      <c r="G97" s="52"/>
      <c r="H97" s="52"/>
      <c r="I97" s="52"/>
      <c r="J97" s="5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</row>
    <row r="98" spans="1:24">
      <c r="A98" s="40">
        <v>8</v>
      </c>
      <c r="B98" s="40" t="s">
        <v>28</v>
      </c>
      <c r="C98" s="40">
        <v>13</v>
      </c>
      <c r="D98" s="40" t="s">
        <v>27</v>
      </c>
      <c r="E98" s="31"/>
      <c r="F98" s="31"/>
      <c r="G98" s="52"/>
      <c r="H98" s="52"/>
      <c r="I98" s="52"/>
      <c r="J98" s="5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</row>
    <row r="99" spans="1:24">
      <c r="A99" s="40">
        <v>9</v>
      </c>
      <c r="B99" s="40" t="s">
        <v>28</v>
      </c>
      <c r="C99" s="40">
        <v>-2</v>
      </c>
      <c r="D99" s="40" t="s">
        <v>39</v>
      </c>
      <c r="E99" s="31"/>
      <c r="F99" s="31"/>
      <c r="G99" s="52"/>
      <c r="H99" s="52"/>
      <c r="I99" s="52"/>
      <c r="J99" s="5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</row>
    <row r="100" spans="1:24">
      <c r="A100" s="40">
        <v>10</v>
      </c>
      <c r="B100" s="40" t="s">
        <v>28</v>
      </c>
      <c r="C100" s="40">
        <v>6</v>
      </c>
      <c r="D100" s="40" t="s">
        <v>23</v>
      </c>
      <c r="E100" s="31"/>
      <c r="F100" s="31"/>
      <c r="G100" s="52"/>
      <c r="H100" s="52"/>
      <c r="I100" s="52"/>
      <c r="J100" s="5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</row>
    <row r="101" spans="1:24">
      <c r="A101" s="41">
        <v>11</v>
      </c>
      <c r="B101" s="41" t="s">
        <v>28</v>
      </c>
      <c r="C101" s="41">
        <v>-3</v>
      </c>
      <c r="D101" s="41" t="s">
        <v>19</v>
      </c>
      <c r="E101" s="51"/>
      <c r="F101" s="51"/>
      <c r="G101" s="52"/>
      <c r="H101" s="52"/>
      <c r="I101" s="52"/>
      <c r="J101" s="5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</row>
    <row r="102" spans="1:24">
      <c r="A102" s="40">
        <v>1</v>
      </c>
      <c r="B102" s="40" t="s">
        <v>29</v>
      </c>
      <c r="C102" s="40">
        <v>7</v>
      </c>
      <c r="D102" s="40" t="s">
        <v>32</v>
      </c>
      <c r="E102" s="31"/>
      <c r="F102" s="31"/>
      <c r="G102" s="52"/>
      <c r="H102" s="52"/>
      <c r="I102" s="52"/>
      <c r="J102" s="5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</row>
    <row r="103" spans="1:24">
      <c r="A103" s="40">
        <v>2</v>
      </c>
      <c r="B103" s="40" t="s">
        <v>29</v>
      </c>
      <c r="C103" s="40">
        <v>-21</v>
      </c>
      <c r="D103" s="40" t="s">
        <v>35</v>
      </c>
      <c r="E103" s="31"/>
      <c r="F103" s="31"/>
      <c r="G103" s="52"/>
      <c r="H103" s="52"/>
      <c r="I103" s="52"/>
      <c r="J103" s="5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</row>
    <row r="104" spans="1:24">
      <c r="A104" s="40">
        <v>3</v>
      </c>
      <c r="B104" s="40" t="s">
        <v>29</v>
      </c>
      <c r="C104" s="40">
        <v>-21</v>
      </c>
      <c r="D104" s="40" t="s">
        <v>39</v>
      </c>
      <c r="E104" s="31"/>
      <c r="F104" s="31"/>
      <c r="G104" s="52"/>
      <c r="H104" s="52"/>
      <c r="I104" s="52"/>
      <c r="J104" s="5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</row>
    <row r="105" spans="1:24">
      <c r="A105" s="40">
        <v>4</v>
      </c>
      <c r="B105" s="40" t="s">
        <v>29</v>
      </c>
      <c r="C105" s="40">
        <v>3</v>
      </c>
      <c r="D105" s="40" t="s">
        <v>28</v>
      </c>
      <c r="E105" s="31"/>
      <c r="F105" s="31"/>
      <c r="G105" s="52"/>
      <c r="H105" s="52"/>
      <c r="I105" s="52"/>
      <c r="J105" s="5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</row>
    <row r="106" spans="1:24">
      <c r="A106" s="40">
        <v>5</v>
      </c>
      <c r="B106" s="40" t="s">
        <v>29</v>
      </c>
      <c r="C106" s="40">
        <v>10</v>
      </c>
      <c r="D106" s="40" t="s">
        <v>17</v>
      </c>
      <c r="E106" s="31"/>
      <c r="F106" s="31"/>
      <c r="G106" s="52"/>
      <c r="H106" s="52"/>
      <c r="I106" s="52"/>
      <c r="J106" s="5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</row>
    <row r="107" spans="1:24">
      <c r="A107" s="40">
        <v>6</v>
      </c>
      <c r="B107" s="40" t="s">
        <v>29</v>
      </c>
      <c r="C107" s="40">
        <v>-21</v>
      </c>
      <c r="D107" s="40" t="s">
        <v>30</v>
      </c>
      <c r="E107" s="31"/>
      <c r="F107" s="31"/>
      <c r="G107" s="52"/>
      <c r="H107" s="52"/>
      <c r="I107" s="52"/>
      <c r="J107" s="5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</row>
    <row r="108" spans="1:24">
      <c r="A108" s="40">
        <v>7</v>
      </c>
      <c r="B108" s="40" t="s">
        <v>29</v>
      </c>
      <c r="C108" s="40">
        <v>-21</v>
      </c>
      <c r="D108" s="40" t="s">
        <v>33</v>
      </c>
      <c r="E108" s="31"/>
      <c r="F108" s="31"/>
      <c r="G108" s="52"/>
      <c r="H108" s="52"/>
      <c r="I108" s="52"/>
      <c r="J108" s="5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</row>
    <row r="109" spans="1:24">
      <c r="A109" s="40">
        <v>8</v>
      </c>
      <c r="B109" s="40" t="s">
        <v>29</v>
      </c>
      <c r="C109" s="40">
        <v>18</v>
      </c>
      <c r="D109" s="40" t="s">
        <v>37</v>
      </c>
      <c r="E109" s="31"/>
      <c r="F109" s="31"/>
      <c r="G109" s="52"/>
      <c r="H109" s="52"/>
      <c r="I109" s="52"/>
      <c r="J109" s="5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</row>
    <row r="110" spans="1:24">
      <c r="A110" s="40">
        <v>10</v>
      </c>
      <c r="B110" s="40" t="s">
        <v>29</v>
      </c>
      <c r="C110" s="40">
        <v>7</v>
      </c>
      <c r="D110" s="40" t="s">
        <v>27</v>
      </c>
      <c r="E110" s="31"/>
      <c r="F110" s="31"/>
      <c r="G110" s="52"/>
      <c r="H110" s="52"/>
      <c r="I110" s="52"/>
      <c r="J110" s="5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</row>
    <row r="111" spans="1:24">
      <c r="A111" s="41">
        <v>11</v>
      </c>
      <c r="B111" s="41" t="s">
        <v>29</v>
      </c>
      <c r="C111" s="41">
        <v>4</v>
      </c>
      <c r="D111" s="41" t="s">
        <v>24</v>
      </c>
      <c r="E111" s="51"/>
      <c r="F111" s="51"/>
      <c r="G111" s="52"/>
      <c r="H111" s="52"/>
      <c r="I111" s="52"/>
      <c r="J111" s="5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</row>
    <row r="112" spans="1:24">
      <c r="A112" s="40">
        <v>1</v>
      </c>
      <c r="B112" s="40" t="s">
        <v>30</v>
      </c>
      <c r="C112" s="40">
        <v>21</v>
      </c>
      <c r="D112" s="40" t="s">
        <v>34</v>
      </c>
      <c r="E112" s="31"/>
      <c r="F112" s="31"/>
      <c r="G112" s="52"/>
      <c r="H112" s="52"/>
      <c r="I112" s="52"/>
      <c r="J112" s="5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</row>
    <row r="113" spans="1:24">
      <c r="A113" s="40">
        <v>2</v>
      </c>
      <c r="B113" s="40" t="s">
        <v>30</v>
      </c>
      <c r="C113" s="40">
        <v>-8</v>
      </c>
      <c r="D113" s="40" t="s">
        <v>25</v>
      </c>
      <c r="E113" s="31"/>
      <c r="F113" s="31"/>
      <c r="G113" s="52"/>
      <c r="H113" s="52"/>
      <c r="I113" s="52"/>
      <c r="J113" s="5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</row>
    <row r="114" spans="1:24">
      <c r="A114" s="40">
        <v>3</v>
      </c>
      <c r="B114" s="40" t="s">
        <v>30</v>
      </c>
      <c r="C114" s="40">
        <v>19</v>
      </c>
      <c r="D114" s="40" t="s">
        <v>76</v>
      </c>
      <c r="E114" s="31"/>
      <c r="F114" s="31"/>
      <c r="G114" s="52"/>
      <c r="H114" s="52"/>
      <c r="I114" s="52"/>
      <c r="J114" s="5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</row>
    <row r="115" spans="1:24">
      <c r="A115" s="40">
        <v>4</v>
      </c>
      <c r="B115" s="40" t="s">
        <v>30</v>
      </c>
      <c r="C115" s="40">
        <v>-6</v>
      </c>
      <c r="D115" s="40" t="s">
        <v>32</v>
      </c>
      <c r="E115" s="31"/>
      <c r="F115" s="31"/>
      <c r="G115" s="52"/>
      <c r="H115" s="52"/>
      <c r="I115" s="52"/>
      <c r="J115" s="5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</row>
    <row r="116" spans="1:24">
      <c r="A116" s="40">
        <v>5</v>
      </c>
      <c r="B116" s="40" t="s">
        <v>30</v>
      </c>
      <c r="C116" s="40">
        <v>7</v>
      </c>
      <c r="D116" s="40" t="s">
        <v>37</v>
      </c>
      <c r="E116" s="31"/>
      <c r="F116" s="31"/>
      <c r="G116" s="52"/>
      <c r="H116" s="52"/>
      <c r="I116" s="52"/>
      <c r="J116" s="5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</row>
    <row r="117" spans="1:24">
      <c r="A117" s="40">
        <v>6</v>
      </c>
      <c r="B117" s="40" t="s">
        <v>30</v>
      </c>
      <c r="C117" s="40">
        <v>21</v>
      </c>
      <c r="D117" s="40" t="s">
        <v>29</v>
      </c>
      <c r="E117" s="31"/>
      <c r="F117" s="31"/>
      <c r="G117" s="52"/>
      <c r="H117" s="52"/>
      <c r="I117" s="52"/>
      <c r="J117" s="5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</row>
    <row r="118" spans="1:24">
      <c r="A118" s="40">
        <v>7</v>
      </c>
      <c r="B118" s="40" t="s">
        <v>30</v>
      </c>
      <c r="C118" s="40">
        <v>18</v>
      </c>
      <c r="D118" s="40" t="s">
        <v>39</v>
      </c>
      <c r="E118" s="31"/>
      <c r="F118" s="31"/>
      <c r="G118" s="52"/>
      <c r="H118" s="52"/>
      <c r="I118" s="52"/>
      <c r="J118" s="5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</row>
    <row r="119" spans="1:24">
      <c r="A119" s="40">
        <v>8</v>
      </c>
      <c r="B119" s="40" t="s">
        <v>30</v>
      </c>
      <c r="C119" s="40">
        <v>-8</v>
      </c>
      <c r="D119" s="40" t="s">
        <v>35</v>
      </c>
      <c r="E119" s="31"/>
      <c r="F119" s="31"/>
      <c r="G119" s="52"/>
      <c r="H119" s="52"/>
      <c r="I119" s="52"/>
      <c r="J119" s="5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</row>
    <row r="120" spans="1:24">
      <c r="A120" s="40">
        <v>10</v>
      </c>
      <c r="B120" s="40" t="s">
        <v>30</v>
      </c>
      <c r="C120" s="40">
        <v>-12</v>
      </c>
      <c r="D120" s="40" t="s">
        <v>18</v>
      </c>
      <c r="E120" s="31"/>
      <c r="F120" s="31"/>
      <c r="G120" s="52"/>
      <c r="H120" s="52"/>
      <c r="I120" s="52"/>
      <c r="J120" s="5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</row>
    <row r="121" spans="1:24">
      <c r="A121" s="41">
        <v>11</v>
      </c>
      <c r="B121" s="41" t="s">
        <v>30</v>
      </c>
      <c r="C121" s="41">
        <v>-3</v>
      </c>
      <c r="D121" s="41" t="s">
        <v>40</v>
      </c>
      <c r="E121" s="51"/>
      <c r="F121" s="51"/>
      <c r="G121" s="52"/>
      <c r="H121" s="52"/>
      <c r="I121" s="52"/>
      <c r="J121" s="5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</row>
    <row r="122" spans="1:24">
      <c r="A122" s="40">
        <v>1</v>
      </c>
      <c r="B122" s="40" t="s">
        <v>32</v>
      </c>
      <c r="C122" s="40">
        <v>-7</v>
      </c>
      <c r="D122" s="40" t="s">
        <v>29</v>
      </c>
      <c r="E122" s="31"/>
      <c r="F122" s="31"/>
      <c r="G122" s="52"/>
      <c r="H122" s="52"/>
      <c r="I122" s="52"/>
      <c r="J122" s="5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</row>
    <row r="123" spans="1:24">
      <c r="A123" s="40">
        <v>2</v>
      </c>
      <c r="B123" s="40" t="s">
        <v>32</v>
      </c>
      <c r="C123" s="40">
        <v>17</v>
      </c>
      <c r="D123" s="40" t="s">
        <v>54</v>
      </c>
      <c r="E123" s="31"/>
      <c r="F123" s="31"/>
      <c r="G123" s="52"/>
      <c r="H123" s="52"/>
      <c r="I123" s="52"/>
      <c r="J123" s="5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</row>
    <row r="124" spans="1:24">
      <c r="A124" s="40">
        <v>3</v>
      </c>
      <c r="B124" s="40" t="s">
        <v>32</v>
      </c>
      <c r="C124" s="40">
        <v>-14</v>
      </c>
      <c r="D124" s="40" t="s">
        <v>28</v>
      </c>
      <c r="E124" s="31"/>
      <c r="F124" s="31"/>
      <c r="G124" s="52"/>
      <c r="H124" s="52"/>
      <c r="I124" s="52"/>
      <c r="J124" s="5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</row>
    <row r="125" spans="1:24">
      <c r="A125" s="40">
        <v>4</v>
      </c>
      <c r="B125" s="40" t="s">
        <v>32</v>
      </c>
      <c r="C125" s="40">
        <v>6</v>
      </c>
      <c r="D125" s="40" t="s">
        <v>30</v>
      </c>
      <c r="E125" s="31"/>
      <c r="F125" s="31"/>
      <c r="G125" s="52"/>
      <c r="H125" s="52"/>
      <c r="I125" s="52"/>
      <c r="J125" s="5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</row>
    <row r="126" spans="1:24">
      <c r="A126" s="40">
        <v>5</v>
      </c>
      <c r="B126" s="40" t="s">
        <v>32</v>
      </c>
      <c r="C126" s="40">
        <v>-14</v>
      </c>
      <c r="D126" s="40" t="s">
        <v>22</v>
      </c>
      <c r="E126" s="31"/>
      <c r="F126" s="31"/>
      <c r="G126" s="52"/>
      <c r="H126" s="52"/>
      <c r="I126" s="52"/>
      <c r="J126" s="52"/>
      <c r="K126" s="42"/>
      <c r="L126" s="42"/>
      <c r="M126" s="42"/>
      <c r="N126" s="42"/>
      <c r="O126" s="42"/>
      <c r="P126" s="42"/>
      <c r="Q126" s="42"/>
      <c r="R126" s="42"/>
      <c r="S126" s="42"/>
      <c r="T126" s="42"/>
      <c r="U126" s="42"/>
      <c r="V126" s="42"/>
      <c r="W126" s="42"/>
      <c r="X126" s="42"/>
    </row>
    <row r="127" spans="1:24">
      <c r="A127" s="40">
        <v>6</v>
      </c>
      <c r="B127" s="40" t="s">
        <v>32</v>
      </c>
      <c r="C127" s="40">
        <v>-4</v>
      </c>
      <c r="D127" s="40" t="s">
        <v>75</v>
      </c>
      <c r="E127" s="31"/>
      <c r="F127" s="31"/>
      <c r="G127" s="52"/>
      <c r="H127" s="52"/>
      <c r="I127" s="52"/>
      <c r="J127" s="5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</row>
    <row r="128" spans="1:24">
      <c r="A128" s="40">
        <v>7</v>
      </c>
      <c r="B128" s="40" t="s">
        <v>32</v>
      </c>
      <c r="C128" s="40">
        <v>-21</v>
      </c>
      <c r="D128" s="40" t="s">
        <v>34</v>
      </c>
      <c r="E128" s="31"/>
      <c r="F128" s="31"/>
      <c r="G128" s="52"/>
      <c r="H128" s="52"/>
      <c r="I128" s="52"/>
      <c r="J128" s="5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</row>
    <row r="129" spans="1:24">
      <c r="A129" s="40">
        <v>8</v>
      </c>
      <c r="B129" s="40" t="s">
        <v>32</v>
      </c>
      <c r="C129" s="40">
        <v>-8</v>
      </c>
      <c r="D129" s="40" t="s">
        <v>53</v>
      </c>
      <c r="E129" s="31"/>
      <c r="F129" s="31"/>
      <c r="G129" s="52"/>
      <c r="H129" s="52"/>
      <c r="I129" s="52"/>
      <c r="J129" s="5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</row>
    <row r="130" spans="1:24">
      <c r="A130" s="40">
        <v>10</v>
      </c>
      <c r="B130" s="40" t="s">
        <v>32</v>
      </c>
      <c r="C130" s="40">
        <v>21</v>
      </c>
      <c r="D130" s="40" t="s">
        <v>33</v>
      </c>
      <c r="E130" s="31"/>
      <c r="F130" s="31"/>
      <c r="G130" s="52"/>
      <c r="H130" s="52"/>
      <c r="I130" s="52"/>
      <c r="J130" s="52"/>
      <c r="K130" s="42"/>
      <c r="L130" s="42"/>
      <c r="M130" s="42"/>
      <c r="N130" s="42"/>
      <c r="O130" s="42"/>
      <c r="P130" s="42"/>
      <c r="Q130" s="42"/>
      <c r="R130" s="42"/>
      <c r="S130" s="42"/>
      <c r="T130" s="42"/>
      <c r="U130" s="42"/>
      <c r="V130" s="42"/>
      <c r="W130" s="42"/>
      <c r="X130" s="42"/>
    </row>
    <row r="131" spans="1:24">
      <c r="A131" s="41">
        <v>11</v>
      </c>
      <c r="B131" s="41" t="s">
        <v>32</v>
      </c>
      <c r="C131" s="41">
        <v>-21</v>
      </c>
      <c r="D131" s="41" t="s">
        <v>35</v>
      </c>
      <c r="E131" s="51"/>
      <c r="F131" s="51"/>
      <c r="G131" s="52"/>
      <c r="H131" s="52"/>
      <c r="I131" s="52"/>
      <c r="J131" s="52"/>
      <c r="K131" s="42"/>
      <c r="L131" s="42"/>
      <c r="M131" s="42"/>
      <c r="N131" s="42"/>
      <c r="O131" s="42"/>
      <c r="P131" s="42"/>
      <c r="Q131" s="42"/>
      <c r="R131" s="42"/>
      <c r="S131" s="42"/>
      <c r="T131" s="42"/>
      <c r="U131" s="42"/>
      <c r="V131" s="42"/>
      <c r="W131" s="42"/>
      <c r="X131" s="42"/>
    </row>
    <row r="132" spans="1:24">
      <c r="A132" s="40">
        <v>1</v>
      </c>
      <c r="B132" s="40" t="s">
        <v>33</v>
      </c>
      <c r="C132" s="40">
        <v>7</v>
      </c>
      <c r="D132" s="40" t="s">
        <v>35</v>
      </c>
      <c r="E132" s="31"/>
      <c r="F132" s="31"/>
      <c r="G132" s="52"/>
      <c r="H132" s="52"/>
      <c r="I132" s="52"/>
      <c r="J132" s="5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</row>
    <row r="133" spans="1:24">
      <c r="A133" s="40">
        <v>2</v>
      </c>
      <c r="B133" s="40" t="s">
        <v>33</v>
      </c>
      <c r="C133" s="40">
        <v>2</v>
      </c>
      <c r="D133" s="40" t="s">
        <v>24</v>
      </c>
      <c r="E133" s="31"/>
      <c r="F133" s="31"/>
      <c r="G133" s="52"/>
      <c r="H133" s="52"/>
      <c r="I133" s="52"/>
      <c r="J133" s="52"/>
      <c r="K133" s="42"/>
      <c r="L133" s="42"/>
      <c r="M133" s="42"/>
      <c r="N133" s="42"/>
      <c r="O133" s="42"/>
      <c r="P133" s="42"/>
      <c r="Q133" s="42"/>
      <c r="R133" s="42"/>
      <c r="S133" s="42"/>
      <c r="T133" s="42"/>
      <c r="U133" s="42"/>
      <c r="V133" s="42"/>
      <c r="W133" s="42"/>
      <c r="X133" s="42"/>
    </row>
    <row r="134" spans="1:24">
      <c r="A134" s="40">
        <v>3</v>
      </c>
      <c r="B134" s="40" t="s">
        <v>33</v>
      </c>
      <c r="C134" s="40">
        <v>21</v>
      </c>
      <c r="D134" s="40" t="s">
        <v>53</v>
      </c>
      <c r="E134" s="31"/>
      <c r="F134" s="31"/>
      <c r="G134" s="52"/>
      <c r="H134" s="52"/>
      <c r="I134" s="52"/>
      <c r="J134" s="5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</row>
    <row r="135" spans="1:24">
      <c r="A135" s="40">
        <v>5</v>
      </c>
      <c r="B135" s="40" t="s">
        <v>33</v>
      </c>
      <c r="C135" s="40">
        <v>-10</v>
      </c>
      <c r="D135" s="40" t="s">
        <v>28</v>
      </c>
      <c r="E135" s="31"/>
      <c r="F135" s="31"/>
      <c r="G135" s="52"/>
      <c r="H135" s="52"/>
      <c r="I135" s="52"/>
      <c r="J135" s="52"/>
      <c r="K135" s="42"/>
      <c r="L135" s="42"/>
      <c r="M135" s="42"/>
      <c r="N135" s="42"/>
      <c r="O135" s="42"/>
      <c r="P135" s="42"/>
      <c r="Q135" s="42"/>
      <c r="R135" s="42"/>
      <c r="S135" s="42"/>
      <c r="T135" s="42"/>
      <c r="U135" s="42"/>
      <c r="V135" s="42"/>
      <c r="W135" s="42"/>
      <c r="X135" s="42"/>
    </row>
    <row r="136" spans="1:24">
      <c r="A136" s="40">
        <v>6</v>
      </c>
      <c r="B136" s="40" t="s">
        <v>33</v>
      </c>
      <c r="C136" s="40">
        <v>-4</v>
      </c>
      <c r="D136" s="40" t="s">
        <v>27</v>
      </c>
      <c r="E136" s="31"/>
      <c r="F136" s="31"/>
      <c r="G136" s="52"/>
      <c r="H136" s="52"/>
      <c r="I136" s="52"/>
      <c r="J136" s="52"/>
      <c r="K136" s="42"/>
      <c r="L136" s="42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</row>
    <row r="137" spans="1:24">
      <c r="A137" s="40">
        <v>7</v>
      </c>
      <c r="B137" s="40" t="s">
        <v>33</v>
      </c>
      <c r="C137" s="40">
        <v>21</v>
      </c>
      <c r="D137" s="40" t="s">
        <v>29</v>
      </c>
      <c r="E137" s="31"/>
      <c r="F137" s="31"/>
      <c r="G137" s="52"/>
      <c r="H137" s="52"/>
      <c r="I137" s="52"/>
      <c r="J137" s="52"/>
      <c r="K137" s="42"/>
      <c r="L137" s="42"/>
      <c r="M137" s="42"/>
      <c r="N137" s="42"/>
      <c r="O137" s="42"/>
      <c r="P137" s="42"/>
      <c r="Q137" s="42"/>
      <c r="R137" s="42"/>
      <c r="S137" s="42"/>
      <c r="T137" s="42"/>
      <c r="U137" s="42"/>
      <c r="V137" s="42"/>
      <c r="W137" s="42"/>
      <c r="X137" s="42"/>
    </row>
    <row r="138" spans="1:24">
      <c r="A138" s="40">
        <v>8</v>
      </c>
      <c r="B138" s="40" t="s">
        <v>33</v>
      </c>
      <c r="C138" s="40">
        <v>3</v>
      </c>
      <c r="D138" s="40" t="s">
        <v>17</v>
      </c>
      <c r="E138" s="31"/>
      <c r="F138" s="31"/>
      <c r="G138" s="52"/>
      <c r="H138" s="52"/>
      <c r="I138" s="52"/>
      <c r="J138" s="5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</row>
    <row r="139" spans="1:24">
      <c r="A139" s="40">
        <v>9</v>
      </c>
      <c r="B139" s="40" t="s">
        <v>33</v>
      </c>
      <c r="C139" s="40">
        <v>-3</v>
      </c>
      <c r="D139" s="40" t="s">
        <v>34</v>
      </c>
      <c r="E139" s="31"/>
      <c r="F139" s="31"/>
      <c r="G139" s="52"/>
      <c r="H139" s="52"/>
      <c r="I139" s="52"/>
      <c r="J139" s="52"/>
      <c r="K139" s="42"/>
      <c r="L139" s="42"/>
      <c r="M139" s="42"/>
      <c r="N139" s="42"/>
      <c r="O139" s="42"/>
      <c r="P139" s="42"/>
      <c r="Q139" s="42"/>
      <c r="R139" s="42"/>
      <c r="S139" s="42"/>
      <c r="T139" s="42"/>
      <c r="U139" s="42"/>
      <c r="V139" s="42"/>
      <c r="W139" s="42"/>
      <c r="X139" s="42"/>
    </row>
    <row r="140" spans="1:24">
      <c r="A140" s="40">
        <v>10</v>
      </c>
      <c r="B140" s="40" t="s">
        <v>33</v>
      </c>
      <c r="C140" s="40">
        <v>-20</v>
      </c>
      <c r="D140" s="40" t="s">
        <v>32</v>
      </c>
      <c r="E140" s="31"/>
      <c r="F140" s="31"/>
      <c r="G140" s="52"/>
      <c r="H140" s="52"/>
      <c r="I140" s="52"/>
      <c r="J140" s="5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</row>
    <row r="141" spans="1:24">
      <c r="A141" s="41">
        <v>11</v>
      </c>
      <c r="B141" s="41" t="s">
        <v>33</v>
      </c>
      <c r="C141" s="41">
        <v>18</v>
      </c>
      <c r="D141" s="41" t="s">
        <v>52</v>
      </c>
      <c r="E141" s="51"/>
      <c r="F141" s="51"/>
      <c r="G141" s="52"/>
      <c r="H141" s="52"/>
      <c r="I141" s="52"/>
      <c r="J141" s="5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</row>
    <row r="142" spans="1:24">
      <c r="A142" s="40">
        <v>1</v>
      </c>
      <c r="B142" s="40" t="s">
        <v>34</v>
      </c>
      <c r="C142" s="40">
        <v>-21</v>
      </c>
      <c r="D142" s="40" t="s">
        <v>30</v>
      </c>
      <c r="E142" s="31"/>
      <c r="F142" s="31"/>
      <c r="G142" s="52"/>
      <c r="H142" s="52"/>
      <c r="I142" s="52"/>
      <c r="J142" s="5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  <c r="W142" s="42"/>
      <c r="X142" s="42"/>
    </row>
    <row r="143" spans="1:24">
      <c r="A143" s="40">
        <v>2</v>
      </c>
      <c r="B143" s="40" t="s">
        <v>34</v>
      </c>
      <c r="C143" s="40">
        <v>2</v>
      </c>
      <c r="D143" s="40" t="s">
        <v>77</v>
      </c>
      <c r="E143" s="31"/>
      <c r="F143" s="31"/>
      <c r="G143" s="52"/>
      <c r="H143" s="52"/>
      <c r="I143" s="52"/>
      <c r="J143" s="5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</row>
    <row r="144" spans="1:24">
      <c r="A144" s="40">
        <v>3</v>
      </c>
      <c r="B144" s="40" t="s">
        <v>34</v>
      </c>
      <c r="C144" s="40">
        <v>-1</v>
      </c>
      <c r="D144" s="40" t="s">
        <v>52</v>
      </c>
      <c r="E144" s="31"/>
      <c r="F144" s="31"/>
      <c r="G144" s="52"/>
      <c r="H144" s="52"/>
      <c r="I144" s="52"/>
      <c r="J144" s="5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</row>
    <row r="145" spans="1:24">
      <c r="A145" s="40">
        <v>4</v>
      </c>
      <c r="B145" s="40" t="s">
        <v>34</v>
      </c>
      <c r="C145" s="40">
        <v>-7</v>
      </c>
      <c r="D145" s="40" t="s">
        <v>27</v>
      </c>
      <c r="E145" s="31"/>
      <c r="F145" s="31"/>
      <c r="G145" s="52"/>
      <c r="H145" s="52"/>
      <c r="I145" s="52"/>
      <c r="J145" s="5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</row>
    <row r="146" spans="1:24">
      <c r="A146" s="40">
        <v>5</v>
      </c>
      <c r="B146" s="40" t="s">
        <v>34</v>
      </c>
      <c r="C146" s="40">
        <v>8</v>
      </c>
      <c r="D146" s="40" t="s">
        <v>35</v>
      </c>
      <c r="E146" s="31"/>
      <c r="F146" s="31"/>
      <c r="G146" s="52"/>
      <c r="H146" s="52"/>
      <c r="I146" s="52"/>
      <c r="J146" s="52"/>
      <c r="K146" s="42"/>
      <c r="L146" s="42"/>
      <c r="M146" s="4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2"/>
    </row>
    <row r="147" spans="1:24">
      <c r="A147" s="40">
        <v>6</v>
      </c>
      <c r="B147" s="40" t="s">
        <v>34</v>
      </c>
      <c r="C147" s="40">
        <v>-8</v>
      </c>
      <c r="D147" s="40" t="s">
        <v>53</v>
      </c>
      <c r="E147" s="31"/>
      <c r="F147" s="31"/>
      <c r="G147" s="52"/>
      <c r="H147" s="52"/>
      <c r="I147" s="52"/>
      <c r="J147" s="5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</row>
    <row r="148" spans="1:24">
      <c r="A148" s="40">
        <v>7</v>
      </c>
      <c r="B148" s="40" t="s">
        <v>34</v>
      </c>
      <c r="C148" s="40">
        <v>21</v>
      </c>
      <c r="D148" s="40" t="s">
        <v>32</v>
      </c>
      <c r="E148" s="31"/>
      <c r="F148" s="31"/>
      <c r="G148" s="52"/>
      <c r="H148" s="52"/>
      <c r="I148" s="52"/>
      <c r="J148" s="5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</row>
    <row r="149" spans="1:24">
      <c r="A149" s="40">
        <v>8</v>
      </c>
      <c r="B149" s="40" t="s">
        <v>34</v>
      </c>
      <c r="C149" s="40">
        <v>21</v>
      </c>
      <c r="D149" s="40" t="s">
        <v>54</v>
      </c>
      <c r="E149" s="31"/>
      <c r="F149" s="31"/>
      <c r="G149" s="52"/>
      <c r="H149" s="52"/>
      <c r="I149" s="52"/>
      <c r="J149" s="5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</row>
    <row r="150" spans="1:24">
      <c r="A150" s="40">
        <v>9</v>
      </c>
      <c r="B150" s="40" t="s">
        <v>34</v>
      </c>
      <c r="C150" s="40">
        <v>3</v>
      </c>
      <c r="D150" s="40" t="s">
        <v>33</v>
      </c>
      <c r="E150" s="31"/>
      <c r="F150" s="31"/>
      <c r="G150" s="52"/>
      <c r="H150" s="52"/>
      <c r="I150" s="52"/>
      <c r="J150" s="5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</row>
    <row r="151" spans="1:24">
      <c r="A151" s="41">
        <v>11</v>
      </c>
      <c r="B151" s="41" t="s">
        <v>34</v>
      </c>
      <c r="C151" s="41">
        <v>-21</v>
      </c>
      <c r="D151" s="41" t="s">
        <v>25</v>
      </c>
      <c r="E151" s="51"/>
      <c r="F151" s="51"/>
      <c r="G151" s="52"/>
      <c r="H151" s="52"/>
      <c r="I151" s="52"/>
      <c r="J151" s="5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</row>
    <row r="152" spans="1:24">
      <c r="A152" s="40">
        <v>1</v>
      </c>
      <c r="B152" s="40" t="s">
        <v>35</v>
      </c>
      <c r="C152" s="40">
        <v>-7</v>
      </c>
      <c r="D152" s="40" t="s">
        <v>33</v>
      </c>
      <c r="E152" s="31"/>
      <c r="F152" s="31"/>
      <c r="G152" s="52"/>
      <c r="H152" s="52"/>
      <c r="I152" s="52"/>
      <c r="J152" s="52"/>
      <c r="K152" s="42"/>
      <c r="L152" s="42"/>
      <c r="M152" s="42"/>
      <c r="N152" s="42"/>
      <c r="O152" s="42"/>
      <c r="P152" s="42"/>
      <c r="Q152" s="42"/>
      <c r="R152" s="42"/>
      <c r="S152" s="42"/>
      <c r="T152" s="42"/>
      <c r="U152" s="42"/>
    </row>
    <row r="153" spans="1:24">
      <c r="A153" s="40">
        <v>2</v>
      </c>
      <c r="B153" s="40" t="s">
        <v>35</v>
      </c>
      <c r="C153" s="40">
        <v>21</v>
      </c>
      <c r="D153" s="40" t="s">
        <v>29</v>
      </c>
      <c r="E153" s="31"/>
      <c r="F153" s="31"/>
      <c r="G153" s="52"/>
      <c r="H153" s="52"/>
      <c r="I153" s="52"/>
      <c r="J153" s="5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</row>
    <row r="154" spans="1:24">
      <c r="A154" s="40">
        <v>3</v>
      </c>
      <c r="B154" s="40" t="s">
        <v>35</v>
      </c>
      <c r="C154" s="40">
        <v>-7</v>
      </c>
      <c r="D154" s="40" t="s">
        <v>54</v>
      </c>
      <c r="E154" s="31"/>
      <c r="F154" s="31"/>
      <c r="G154" s="52"/>
      <c r="H154" s="52"/>
      <c r="I154" s="52"/>
      <c r="J154" s="5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</row>
    <row r="155" spans="1:24">
      <c r="A155" s="40">
        <v>4</v>
      </c>
      <c r="B155" s="40" t="s">
        <v>35</v>
      </c>
      <c r="C155" s="40">
        <v>21</v>
      </c>
      <c r="D155" s="40" t="s">
        <v>52</v>
      </c>
      <c r="E155" s="31"/>
      <c r="F155" s="31"/>
      <c r="G155" s="52"/>
      <c r="H155" s="52"/>
      <c r="I155" s="52"/>
      <c r="J155" s="5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</row>
    <row r="156" spans="1:24">
      <c r="A156" s="40">
        <v>5</v>
      </c>
      <c r="B156" s="40" t="s">
        <v>35</v>
      </c>
      <c r="C156" s="40">
        <v>-8</v>
      </c>
      <c r="D156" s="40" t="s">
        <v>34</v>
      </c>
      <c r="E156" s="31"/>
      <c r="F156" s="31"/>
      <c r="G156" s="52"/>
      <c r="H156" s="52"/>
      <c r="I156" s="52"/>
      <c r="J156" s="52"/>
      <c r="K156" s="42"/>
      <c r="L156" s="42"/>
      <c r="M156" s="42"/>
      <c r="N156" s="42"/>
      <c r="O156" s="42"/>
      <c r="P156" s="42"/>
      <c r="Q156" s="42"/>
      <c r="R156" s="42"/>
      <c r="S156" s="42"/>
      <c r="T156" s="42"/>
      <c r="U156" s="42"/>
    </row>
    <row r="157" spans="1:24">
      <c r="A157" s="40">
        <v>6</v>
      </c>
      <c r="B157" s="40" t="s">
        <v>35</v>
      </c>
      <c r="C157" s="40">
        <v>-3</v>
      </c>
      <c r="D157" s="40" t="s">
        <v>77</v>
      </c>
      <c r="E157" s="31"/>
      <c r="F157" s="31"/>
      <c r="G157" s="52"/>
      <c r="H157" s="52"/>
      <c r="I157" s="52"/>
      <c r="J157" s="5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</row>
    <row r="158" spans="1:24">
      <c r="A158" s="40">
        <v>7</v>
      </c>
      <c r="B158" s="40" t="s">
        <v>35</v>
      </c>
      <c r="C158" s="40">
        <v>-3</v>
      </c>
      <c r="D158" s="40" t="s">
        <v>19</v>
      </c>
      <c r="E158" s="31"/>
      <c r="F158" s="31"/>
      <c r="G158" s="52"/>
      <c r="H158" s="52"/>
      <c r="I158" s="52"/>
      <c r="J158" s="5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</row>
    <row r="159" spans="1:24">
      <c r="A159" s="40">
        <v>8</v>
      </c>
      <c r="B159" s="40" t="s">
        <v>35</v>
      </c>
      <c r="C159" s="40">
        <v>8</v>
      </c>
      <c r="D159" s="40" t="s">
        <v>30</v>
      </c>
      <c r="E159" s="31"/>
      <c r="F159" s="31"/>
      <c r="G159" s="52"/>
      <c r="H159" s="52"/>
      <c r="I159" s="52"/>
      <c r="J159" s="5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</row>
    <row r="160" spans="1:24">
      <c r="A160" s="40">
        <v>9</v>
      </c>
      <c r="B160" s="40" t="s">
        <v>35</v>
      </c>
      <c r="C160" s="40">
        <v>6</v>
      </c>
      <c r="D160" s="40" t="s">
        <v>27</v>
      </c>
      <c r="E160" s="31"/>
      <c r="F160" s="31"/>
      <c r="G160" s="52"/>
      <c r="H160" s="52"/>
      <c r="I160" s="52"/>
      <c r="J160" s="5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</row>
    <row r="161" spans="1:23">
      <c r="A161" s="41">
        <v>11</v>
      </c>
      <c r="B161" s="41" t="s">
        <v>35</v>
      </c>
      <c r="C161" s="41">
        <v>21</v>
      </c>
      <c r="D161" s="41" t="s">
        <v>32</v>
      </c>
      <c r="E161" s="51"/>
      <c r="F161" s="51"/>
      <c r="G161" s="52"/>
      <c r="H161" s="52"/>
      <c r="I161" s="52"/>
      <c r="J161" s="5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36"/>
      <c r="W161" s="36"/>
    </row>
    <row r="162" spans="1:23">
      <c r="A162" s="40">
        <v>1</v>
      </c>
      <c r="B162" s="40" t="s">
        <v>37</v>
      </c>
      <c r="C162" s="40">
        <v>-6</v>
      </c>
      <c r="D162" s="40" t="s">
        <v>40</v>
      </c>
      <c r="E162" s="31"/>
      <c r="F162" s="31"/>
      <c r="G162" s="31"/>
      <c r="H162" s="31"/>
      <c r="I162" s="31"/>
      <c r="J162" s="31"/>
    </row>
    <row r="163" spans="1:23">
      <c r="A163" s="40">
        <v>2</v>
      </c>
      <c r="B163" s="40" t="s">
        <v>37</v>
      </c>
      <c r="C163" s="40">
        <v>-7</v>
      </c>
      <c r="D163" s="40" t="s">
        <v>42</v>
      </c>
      <c r="E163" s="31"/>
      <c r="F163" s="31"/>
      <c r="G163" s="31"/>
      <c r="H163" s="31"/>
      <c r="I163" s="31"/>
      <c r="J163" s="31"/>
    </row>
    <row r="164" spans="1:23">
      <c r="A164" s="40">
        <v>3</v>
      </c>
      <c r="B164" s="40" t="s">
        <v>37</v>
      </c>
      <c r="C164" s="40">
        <v>14</v>
      </c>
      <c r="D164" s="40" t="s">
        <v>27</v>
      </c>
      <c r="E164" s="31"/>
      <c r="F164" s="31"/>
      <c r="G164" s="31"/>
      <c r="H164" s="31"/>
      <c r="I164" s="31"/>
      <c r="J164" s="31"/>
    </row>
    <row r="165" spans="1:23">
      <c r="A165" s="40">
        <v>5</v>
      </c>
      <c r="B165" s="40" t="s">
        <v>37</v>
      </c>
      <c r="C165" s="40">
        <v>-7</v>
      </c>
      <c r="D165" s="40" t="s">
        <v>30</v>
      </c>
      <c r="E165" s="31"/>
      <c r="F165" s="31"/>
      <c r="G165" s="31"/>
      <c r="H165" s="31"/>
      <c r="I165" s="31"/>
      <c r="J165" s="31"/>
    </row>
    <row r="166" spans="1:23">
      <c r="A166" s="40">
        <v>6</v>
      </c>
      <c r="B166" s="40" t="s">
        <v>37</v>
      </c>
      <c r="C166" s="40">
        <v>-3</v>
      </c>
      <c r="D166" s="40" t="s">
        <v>45</v>
      </c>
      <c r="E166" s="31"/>
      <c r="F166" s="31"/>
      <c r="G166" s="31"/>
      <c r="H166" s="31"/>
      <c r="I166" s="31"/>
      <c r="J166" s="31"/>
    </row>
    <row r="167" spans="1:23">
      <c r="A167" s="40">
        <v>7</v>
      </c>
      <c r="B167" s="40" t="s">
        <v>37</v>
      </c>
      <c r="C167" s="40">
        <v>-6</v>
      </c>
      <c r="D167" s="40" t="s">
        <v>76</v>
      </c>
      <c r="E167" s="31"/>
      <c r="F167" s="31"/>
      <c r="G167" s="31"/>
      <c r="H167" s="31"/>
      <c r="I167" s="31"/>
      <c r="J167" s="31"/>
    </row>
    <row r="168" spans="1:23">
      <c r="A168" s="40">
        <v>8</v>
      </c>
      <c r="B168" s="40" t="s">
        <v>37</v>
      </c>
      <c r="C168" s="40">
        <v>-18</v>
      </c>
      <c r="D168" s="40" t="s">
        <v>29</v>
      </c>
      <c r="E168" s="31"/>
      <c r="F168" s="31"/>
      <c r="G168" s="31"/>
      <c r="H168" s="31"/>
      <c r="I168" s="31"/>
      <c r="J168" s="31"/>
    </row>
    <row r="169" spans="1:23">
      <c r="A169" s="40">
        <v>9</v>
      </c>
      <c r="B169" s="40" t="s">
        <v>37</v>
      </c>
      <c r="C169" s="40">
        <v>-21</v>
      </c>
      <c r="D169" s="40" t="s">
        <v>44</v>
      </c>
      <c r="E169" s="31"/>
      <c r="F169" s="31"/>
      <c r="G169" s="31"/>
      <c r="H169" s="31"/>
      <c r="I169" s="31"/>
      <c r="J169" s="31"/>
    </row>
    <row r="170" spans="1:23">
      <c r="A170" s="40">
        <v>10</v>
      </c>
      <c r="B170" s="40" t="s">
        <v>37</v>
      </c>
      <c r="C170" s="40">
        <v>13</v>
      </c>
      <c r="D170" s="40" t="s">
        <v>76</v>
      </c>
      <c r="E170" s="31"/>
      <c r="F170" s="31"/>
      <c r="G170" s="31"/>
      <c r="H170" s="31"/>
      <c r="I170" s="31"/>
      <c r="J170" s="31"/>
    </row>
    <row r="171" spans="1:23">
      <c r="A171" s="41">
        <v>11</v>
      </c>
      <c r="B171" s="41" t="s">
        <v>37</v>
      </c>
      <c r="C171" s="41">
        <v>16</v>
      </c>
      <c r="D171" s="41" t="s">
        <v>43</v>
      </c>
      <c r="E171" s="51"/>
      <c r="F171" s="51"/>
      <c r="G171" s="31"/>
      <c r="H171" s="31"/>
      <c r="I171" s="31"/>
      <c r="J171" s="31"/>
    </row>
    <row r="172" spans="1:23">
      <c r="A172" s="40">
        <v>1</v>
      </c>
      <c r="B172" s="40" t="s">
        <v>76</v>
      </c>
      <c r="C172" s="40">
        <v>13</v>
      </c>
      <c r="D172" s="40" t="s">
        <v>48</v>
      </c>
      <c r="E172" s="31"/>
      <c r="F172" s="31"/>
      <c r="G172" s="31"/>
      <c r="H172" s="31"/>
      <c r="I172" s="31"/>
      <c r="J172" s="31"/>
    </row>
    <row r="173" spans="1:23">
      <c r="A173" s="40">
        <v>2</v>
      </c>
      <c r="B173" s="40" t="s">
        <v>76</v>
      </c>
      <c r="C173" s="40">
        <v>-21</v>
      </c>
      <c r="D173" s="40" t="s">
        <v>28</v>
      </c>
      <c r="E173" s="31"/>
      <c r="F173" s="31"/>
      <c r="G173" s="31"/>
      <c r="H173" s="31"/>
      <c r="I173" s="31"/>
      <c r="J173" s="31"/>
    </row>
    <row r="174" spans="1:23">
      <c r="A174" s="40">
        <v>3</v>
      </c>
      <c r="B174" s="40" t="s">
        <v>76</v>
      </c>
      <c r="C174" s="40">
        <v>-19</v>
      </c>
      <c r="D174" s="40" t="s">
        <v>30</v>
      </c>
      <c r="E174" s="31"/>
      <c r="F174" s="31"/>
      <c r="G174" s="31"/>
      <c r="H174" s="31"/>
      <c r="I174" s="31"/>
      <c r="J174" s="31"/>
    </row>
    <row r="175" spans="1:23">
      <c r="A175" s="40">
        <v>4</v>
      </c>
      <c r="B175" s="40" t="s">
        <v>76</v>
      </c>
      <c r="C175" s="40">
        <v>14</v>
      </c>
      <c r="D175" s="40" t="s">
        <v>42</v>
      </c>
      <c r="E175" s="31"/>
      <c r="F175" s="31"/>
      <c r="G175" s="31"/>
      <c r="H175" s="31"/>
      <c r="I175" s="31"/>
      <c r="J175" s="31"/>
    </row>
    <row r="176" spans="1:23">
      <c r="A176" s="40">
        <v>5</v>
      </c>
      <c r="B176" s="40" t="s">
        <v>76</v>
      </c>
      <c r="C176" s="40">
        <v>14</v>
      </c>
      <c r="D176" s="40" t="s">
        <v>27</v>
      </c>
      <c r="E176" s="31"/>
      <c r="F176" s="31"/>
      <c r="G176" s="31"/>
      <c r="H176" s="31"/>
      <c r="I176" s="31"/>
      <c r="J176" s="31"/>
    </row>
    <row r="177" spans="1:10">
      <c r="A177" s="40">
        <v>6</v>
      </c>
      <c r="B177" s="40" t="s">
        <v>76</v>
      </c>
      <c r="C177" s="40">
        <v>8</v>
      </c>
      <c r="D177" s="40" t="s">
        <v>43</v>
      </c>
      <c r="E177" s="31"/>
      <c r="F177" s="31"/>
      <c r="G177" s="31"/>
      <c r="H177" s="31"/>
      <c r="I177" s="31"/>
      <c r="J177" s="31"/>
    </row>
    <row r="178" spans="1:10">
      <c r="A178" s="40">
        <v>7</v>
      </c>
      <c r="B178" s="40" t="s">
        <v>76</v>
      </c>
      <c r="C178" s="40">
        <v>6</v>
      </c>
      <c r="D178" s="40" t="s">
        <v>37</v>
      </c>
      <c r="E178" s="31"/>
      <c r="F178" s="31"/>
      <c r="G178" s="31"/>
      <c r="H178" s="31"/>
      <c r="I178" s="31"/>
      <c r="J178" s="31"/>
    </row>
    <row r="179" spans="1:10">
      <c r="A179" s="40">
        <v>9</v>
      </c>
      <c r="B179" s="40" t="s">
        <v>76</v>
      </c>
      <c r="C179" s="40">
        <v>21</v>
      </c>
      <c r="D179" s="40" t="s">
        <v>54</v>
      </c>
      <c r="E179" s="31"/>
      <c r="F179" s="31"/>
      <c r="G179" s="31"/>
      <c r="H179" s="31"/>
      <c r="I179" s="31"/>
      <c r="J179" s="31"/>
    </row>
    <row r="180" spans="1:10">
      <c r="A180" s="40">
        <v>10</v>
      </c>
      <c r="B180" s="40" t="s">
        <v>76</v>
      </c>
      <c r="C180" s="40">
        <v>-13</v>
      </c>
      <c r="D180" s="40" t="s">
        <v>37</v>
      </c>
      <c r="E180" s="31"/>
      <c r="F180" s="31"/>
      <c r="G180" s="31"/>
      <c r="H180" s="31"/>
      <c r="I180" s="31"/>
      <c r="J180" s="31"/>
    </row>
    <row r="181" spans="1:10">
      <c r="A181" s="41">
        <v>11</v>
      </c>
      <c r="B181" s="41" t="s">
        <v>76</v>
      </c>
      <c r="C181" s="41">
        <v>-10</v>
      </c>
      <c r="D181" s="41" t="s">
        <v>39</v>
      </c>
      <c r="E181" s="51"/>
      <c r="F181" s="51"/>
      <c r="G181" s="31"/>
      <c r="H181" s="31"/>
      <c r="I181" s="31"/>
      <c r="J181" s="31"/>
    </row>
    <row r="182" spans="1:10">
      <c r="A182" s="40">
        <v>1</v>
      </c>
      <c r="B182" s="40" t="s">
        <v>39</v>
      </c>
      <c r="C182" s="40">
        <v>-7</v>
      </c>
      <c r="D182" s="40" t="s">
        <v>44</v>
      </c>
      <c r="E182" s="31"/>
      <c r="F182" s="31"/>
      <c r="G182" s="31"/>
      <c r="H182" s="31"/>
      <c r="I182" s="31"/>
      <c r="J182" s="31"/>
    </row>
    <row r="183" spans="1:10">
      <c r="A183" s="40">
        <v>2</v>
      </c>
      <c r="B183" s="40" t="s">
        <v>39</v>
      </c>
      <c r="C183" s="40">
        <v>3</v>
      </c>
      <c r="D183" s="40" t="s">
        <v>43</v>
      </c>
      <c r="E183" s="31"/>
      <c r="F183" s="31"/>
      <c r="G183" s="31"/>
      <c r="H183" s="31"/>
      <c r="I183" s="31"/>
      <c r="J183" s="31"/>
    </row>
    <row r="184" spans="1:10">
      <c r="A184" s="40">
        <v>3</v>
      </c>
      <c r="B184" s="40" t="s">
        <v>39</v>
      </c>
      <c r="C184" s="40">
        <v>21</v>
      </c>
      <c r="D184" s="40" t="s">
        <v>29</v>
      </c>
      <c r="E184" s="31"/>
      <c r="F184" s="31"/>
      <c r="G184" s="31"/>
      <c r="H184" s="31"/>
      <c r="I184" s="31"/>
      <c r="J184" s="31"/>
    </row>
    <row r="185" spans="1:10">
      <c r="A185" s="40">
        <v>4</v>
      </c>
      <c r="B185" s="40" t="s">
        <v>39</v>
      </c>
      <c r="C185" s="40">
        <v>-5</v>
      </c>
      <c r="D185" s="40" t="s">
        <v>40</v>
      </c>
      <c r="E185" s="31"/>
      <c r="F185" s="31"/>
      <c r="G185" s="31"/>
      <c r="H185" s="31"/>
      <c r="I185" s="31"/>
      <c r="J185" s="31"/>
    </row>
    <row r="186" spans="1:10">
      <c r="A186" s="40">
        <v>5</v>
      </c>
      <c r="B186" s="40" t="s">
        <v>39</v>
      </c>
      <c r="C186" s="40">
        <v>3</v>
      </c>
      <c r="D186" s="40" t="s">
        <v>53</v>
      </c>
      <c r="E186" s="31"/>
      <c r="F186" s="31"/>
      <c r="G186" s="31"/>
      <c r="H186" s="31"/>
      <c r="I186" s="31"/>
      <c r="J186" s="31"/>
    </row>
    <row r="187" spans="1:10">
      <c r="A187" s="40">
        <v>6</v>
      </c>
      <c r="B187" s="40" t="s">
        <v>39</v>
      </c>
      <c r="C187" s="40">
        <v>14</v>
      </c>
      <c r="D187" s="40" t="s">
        <v>47</v>
      </c>
      <c r="E187" s="31"/>
      <c r="F187" s="31"/>
      <c r="G187" s="31"/>
      <c r="H187" s="31"/>
      <c r="I187" s="31"/>
      <c r="J187" s="31"/>
    </row>
    <row r="188" spans="1:10">
      <c r="A188" s="40">
        <v>7</v>
      </c>
      <c r="B188" s="40" t="s">
        <v>39</v>
      </c>
      <c r="C188" s="40">
        <v>-18</v>
      </c>
      <c r="D188" s="40" t="s">
        <v>30</v>
      </c>
      <c r="E188" s="31"/>
      <c r="F188" s="31"/>
      <c r="G188" s="31"/>
      <c r="H188" s="31"/>
      <c r="I188" s="31"/>
      <c r="J188" s="31"/>
    </row>
    <row r="189" spans="1:10">
      <c r="A189" s="40">
        <v>9</v>
      </c>
      <c r="B189" s="40" t="s">
        <v>39</v>
      </c>
      <c r="C189" s="40">
        <v>2</v>
      </c>
      <c r="D189" s="40" t="s">
        <v>28</v>
      </c>
      <c r="E189" s="31"/>
      <c r="F189" s="31"/>
      <c r="G189" s="31"/>
      <c r="H189" s="31"/>
      <c r="I189" s="31"/>
      <c r="J189" s="31"/>
    </row>
    <row r="190" spans="1:10">
      <c r="A190" s="40">
        <v>10</v>
      </c>
      <c r="B190" s="40" t="s">
        <v>39</v>
      </c>
      <c r="C190" s="40">
        <v>21</v>
      </c>
      <c r="D190" s="40" t="s">
        <v>40</v>
      </c>
      <c r="E190" s="31"/>
      <c r="F190" s="31"/>
      <c r="G190" s="31"/>
      <c r="H190" s="31"/>
      <c r="I190" s="31"/>
      <c r="J190" s="31"/>
    </row>
    <row r="191" spans="1:10">
      <c r="A191" s="41">
        <v>11</v>
      </c>
      <c r="B191" s="41" t="s">
        <v>39</v>
      </c>
      <c r="C191" s="41">
        <v>10</v>
      </c>
      <c r="D191" s="41" t="s">
        <v>76</v>
      </c>
      <c r="E191" s="51"/>
      <c r="F191" s="51"/>
      <c r="G191" s="31"/>
      <c r="H191" s="31"/>
      <c r="I191" s="31"/>
      <c r="J191" s="31"/>
    </row>
    <row r="192" spans="1:10">
      <c r="A192" s="40">
        <v>1</v>
      </c>
      <c r="B192" s="40" t="s">
        <v>40</v>
      </c>
      <c r="C192" s="40">
        <v>6</v>
      </c>
      <c r="D192" s="40" t="s">
        <v>37</v>
      </c>
      <c r="E192" s="31"/>
      <c r="F192" s="31"/>
      <c r="G192" s="31"/>
      <c r="H192" s="31"/>
      <c r="I192" s="31"/>
      <c r="J192" s="31"/>
    </row>
    <row r="193" spans="1:10">
      <c r="A193" s="40">
        <v>2</v>
      </c>
      <c r="B193" s="40" t="s">
        <v>40</v>
      </c>
      <c r="C193" s="40">
        <v>-3</v>
      </c>
      <c r="D193" s="40" t="s">
        <v>27</v>
      </c>
      <c r="E193" s="31"/>
      <c r="F193" s="31"/>
      <c r="G193" s="31"/>
      <c r="H193" s="31"/>
      <c r="I193" s="31"/>
      <c r="J193" s="31"/>
    </row>
    <row r="194" spans="1:10">
      <c r="A194" s="40">
        <v>3</v>
      </c>
      <c r="B194" s="40" t="s">
        <v>40</v>
      </c>
      <c r="C194" s="40">
        <v>-14</v>
      </c>
      <c r="D194" s="40" t="s">
        <v>77</v>
      </c>
      <c r="E194" s="31"/>
      <c r="F194" s="31"/>
      <c r="G194" s="31"/>
      <c r="H194" s="31"/>
      <c r="I194" s="31"/>
      <c r="J194" s="31"/>
    </row>
    <row r="195" spans="1:10">
      <c r="A195" s="40">
        <v>4</v>
      </c>
      <c r="B195" s="40" t="s">
        <v>40</v>
      </c>
      <c r="C195" s="40">
        <v>5</v>
      </c>
      <c r="D195" s="40" t="s">
        <v>39</v>
      </c>
      <c r="E195" s="31"/>
      <c r="F195" s="31"/>
      <c r="G195" s="31"/>
      <c r="H195" s="31"/>
      <c r="I195" s="31"/>
      <c r="J195" s="31"/>
    </row>
    <row r="196" spans="1:10">
      <c r="A196" s="40">
        <v>5</v>
      </c>
      <c r="B196" s="40" t="s">
        <v>40</v>
      </c>
      <c r="C196" s="40">
        <v>3</v>
      </c>
      <c r="D196" s="40" t="s">
        <v>44</v>
      </c>
      <c r="E196" s="31"/>
      <c r="F196" s="31"/>
      <c r="G196" s="31"/>
      <c r="H196" s="31"/>
      <c r="I196" s="31"/>
      <c r="J196" s="31"/>
    </row>
    <row r="197" spans="1:10">
      <c r="A197" s="40">
        <v>6</v>
      </c>
      <c r="B197" s="40" t="s">
        <v>40</v>
      </c>
      <c r="C197" s="40">
        <v>-3</v>
      </c>
      <c r="D197" s="40" t="s">
        <v>28</v>
      </c>
      <c r="E197" s="31"/>
      <c r="F197" s="31"/>
      <c r="G197" s="31"/>
      <c r="H197" s="31"/>
      <c r="I197" s="31"/>
      <c r="J197" s="31"/>
    </row>
    <row r="198" spans="1:10">
      <c r="A198" s="40">
        <v>7</v>
      </c>
      <c r="B198" s="40" t="s">
        <v>40</v>
      </c>
      <c r="C198" s="40">
        <v>3</v>
      </c>
      <c r="D198" s="40" t="s">
        <v>42</v>
      </c>
      <c r="E198" s="31"/>
      <c r="F198" s="31"/>
      <c r="G198" s="31"/>
      <c r="H198" s="31"/>
      <c r="I198" s="31"/>
      <c r="J198" s="31"/>
    </row>
    <row r="199" spans="1:10">
      <c r="A199" s="40">
        <v>8</v>
      </c>
      <c r="B199" s="40" t="s">
        <v>40</v>
      </c>
      <c r="C199" s="40">
        <v>-12</v>
      </c>
      <c r="D199" s="40" t="s">
        <v>43</v>
      </c>
      <c r="E199" s="31"/>
      <c r="F199" s="31"/>
      <c r="G199" s="31"/>
      <c r="H199" s="31"/>
      <c r="I199" s="31"/>
      <c r="J199" s="31"/>
    </row>
    <row r="200" spans="1:10">
      <c r="A200" s="40">
        <v>10</v>
      </c>
      <c r="B200" s="40" t="s">
        <v>40</v>
      </c>
      <c r="C200" s="40">
        <v>-21</v>
      </c>
      <c r="D200" s="40" t="s">
        <v>39</v>
      </c>
      <c r="E200" s="31"/>
      <c r="F200" s="31"/>
      <c r="G200" s="31"/>
      <c r="H200" s="31"/>
      <c r="I200" s="31"/>
      <c r="J200" s="31"/>
    </row>
    <row r="201" spans="1:10">
      <c r="A201" s="41">
        <v>11</v>
      </c>
      <c r="B201" s="41" t="s">
        <v>40</v>
      </c>
      <c r="C201" s="41">
        <v>3</v>
      </c>
      <c r="D201" s="41" t="s">
        <v>30</v>
      </c>
      <c r="E201" s="51"/>
      <c r="F201" s="51"/>
      <c r="G201" s="31"/>
      <c r="H201" s="31"/>
      <c r="I201" s="31"/>
      <c r="J201" s="31"/>
    </row>
    <row r="202" spans="1:10">
      <c r="A202" s="40">
        <v>1</v>
      </c>
      <c r="B202" s="40" t="s">
        <v>42</v>
      </c>
      <c r="C202" s="40">
        <v>5</v>
      </c>
      <c r="D202" s="40" t="s">
        <v>43</v>
      </c>
      <c r="E202" s="31"/>
      <c r="F202" s="31"/>
      <c r="G202" s="31"/>
      <c r="H202" s="31"/>
      <c r="I202" s="31"/>
      <c r="J202" s="31"/>
    </row>
    <row r="203" spans="1:10">
      <c r="A203" s="40">
        <v>2</v>
      </c>
      <c r="B203" s="40" t="s">
        <v>42</v>
      </c>
      <c r="C203" s="40">
        <v>7</v>
      </c>
      <c r="D203" s="40" t="s">
        <v>37</v>
      </c>
      <c r="E203" s="31"/>
      <c r="F203" s="31"/>
      <c r="G203" s="31"/>
      <c r="H203" s="31"/>
      <c r="I203" s="31"/>
      <c r="J203" s="31"/>
    </row>
    <row r="204" spans="1:10">
      <c r="A204" s="40">
        <v>3</v>
      </c>
      <c r="B204" s="40" t="s">
        <v>42</v>
      </c>
      <c r="C204" s="40">
        <v>3</v>
      </c>
      <c r="D204" s="40" t="s">
        <v>44</v>
      </c>
      <c r="E204" s="31"/>
      <c r="F204" s="31"/>
      <c r="G204" s="31"/>
      <c r="H204" s="31"/>
      <c r="I204" s="31"/>
      <c r="J204" s="31"/>
    </row>
    <row r="205" spans="1:10">
      <c r="A205" s="40">
        <v>4</v>
      </c>
      <c r="B205" s="40" t="s">
        <v>42</v>
      </c>
      <c r="C205" s="40">
        <v>-14</v>
      </c>
      <c r="D205" s="40" t="s">
        <v>76</v>
      </c>
      <c r="E205" s="31"/>
      <c r="F205" s="31"/>
      <c r="G205" s="31"/>
      <c r="H205" s="31"/>
      <c r="I205" s="31"/>
      <c r="J205" s="31"/>
    </row>
    <row r="206" spans="1:10">
      <c r="A206" s="40">
        <v>5</v>
      </c>
      <c r="B206" s="40" t="s">
        <v>42</v>
      </c>
      <c r="C206" s="40">
        <v>17</v>
      </c>
      <c r="D206" s="40" t="s">
        <v>48</v>
      </c>
      <c r="E206" s="31"/>
      <c r="F206" s="31"/>
      <c r="G206" s="31"/>
      <c r="H206" s="31"/>
      <c r="I206" s="31"/>
      <c r="J206" s="31"/>
    </row>
    <row r="207" spans="1:10">
      <c r="A207" s="40">
        <v>6</v>
      </c>
      <c r="B207" s="40" t="s">
        <v>42</v>
      </c>
      <c r="C207" s="40">
        <v>-3</v>
      </c>
      <c r="D207" s="40" t="s">
        <v>54</v>
      </c>
      <c r="E207" s="31"/>
      <c r="F207" s="31"/>
      <c r="G207" s="31"/>
      <c r="H207" s="31"/>
      <c r="I207" s="31"/>
      <c r="J207" s="31"/>
    </row>
    <row r="208" spans="1:10">
      <c r="A208" s="40">
        <v>7</v>
      </c>
      <c r="B208" s="40" t="s">
        <v>42</v>
      </c>
      <c r="C208" s="40">
        <v>-3</v>
      </c>
      <c r="D208" s="40" t="s">
        <v>40</v>
      </c>
      <c r="E208" s="31"/>
      <c r="F208" s="31"/>
      <c r="G208" s="31"/>
      <c r="H208" s="31"/>
      <c r="I208" s="31"/>
      <c r="J208" s="31"/>
    </row>
    <row r="209" spans="1:10">
      <c r="A209" s="40">
        <v>9</v>
      </c>
      <c r="B209" s="40" t="s">
        <v>42</v>
      </c>
      <c r="C209" s="40">
        <v>3</v>
      </c>
      <c r="D209" s="40" t="s">
        <v>17</v>
      </c>
      <c r="E209" s="31"/>
      <c r="F209" s="31"/>
      <c r="G209" s="31"/>
      <c r="H209" s="31"/>
      <c r="I209" s="31"/>
      <c r="J209" s="31"/>
    </row>
    <row r="210" spans="1:10">
      <c r="A210" s="40">
        <v>10</v>
      </c>
      <c r="B210" s="40" t="s">
        <v>42</v>
      </c>
      <c r="C210" s="40">
        <v>14</v>
      </c>
      <c r="D210" s="40" t="s">
        <v>45</v>
      </c>
      <c r="E210" s="31"/>
      <c r="F210" s="31"/>
      <c r="G210" s="31"/>
      <c r="H210" s="31"/>
      <c r="I210" s="31"/>
      <c r="J210" s="31"/>
    </row>
    <row r="211" spans="1:10">
      <c r="A211" s="41">
        <v>11</v>
      </c>
      <c r="B211" s="41" t="s">
        <v>42</v>
      </c>
      <c r="C211" s="41">
        <v>16</v>
      </c>
      <c r="D211" s="41" t="s">
        <v>18</v>
      </c>
      <c r="E211" s="51"/>
      <c r="F211" s="51"/>
      <c r="G211" s="31"/>
      <c r="H211" s="31"/>
      <c r="I211" s="31"/>
      <c r="J211" s="31"/>
    </row>
    <row r="212" spans="1:10">
      <c r="A212" s="40">
        <v>1</v>
      </c>
      <c r="B212" s="40" t="s">
        <v>43</v>
      </c>
      <c r="C212" s="40">
        <v>-5</v>
      </c>
      <c r="D212" s="40" t="s">
        <v>42</v>
      </c>
      <c r="E212" s="31"/>
      <c r="F212" s="31"/>
      <c r="G212" s="31"/>
      <c r="H212" s="31"/>
      <c r="I212" s="31"/>
      <c r="J212" s="31"/>
    </row>
    <row r="213" spans="1:10">
      <c r="A213" s="40">
        <v>2</v>
      </c>
      <c r="B213" s="40" t="s">
        <v>43</v>
      </c>
      <c r="C213" s="40">
        <v>-3</v>
      </c>
      <c r="D213" s="40" t="s">
        <v>39</v>
      </c>
      <c r="E213" s="31"/>
      <c r="F213" s="31"/>
      <c r="G213" s="31"/>
      <c r="H213" s="31"/>
      <c r="I213" s="31"/>
      <c r="J213" s="31"/>
    </row>
    <row r="214" spans="1:10">
      <c r="A214" s="40">
        <v>3</v>
      </c>
      <c r="B214" s="40" t="s">
        <v>43</v>
      </c>
      <c r="C214" s="40">
        <v>-14</v>
      </c>
      <c r="D214" s="40" t="s">
        <v>45</v>
      </c>
      <c r="E214" s="31"/>
      <c r="F214" s="31"/>
      <c r="G214" s="31"/>
      <c r="H214" s="31"/>
      <c r="I214" s="31"/>
      <c r="J214" s="31"/>
    </row>
    <row r="215" spans="1:10">
      <c r="A215" s="40">
        <v>4</v>
      </c>
      <c r="B215" s="40" t="s">
        <v>43</v>
      </c>
      <c r="C215" s="40">
        <v>-2</v>
      </c>
      <c r="D215" s="40" t="s">
        <v>44</v>
      </c>
      <c r="E215" s="31"/>
      <c r="F215" s="31"/>
      <c r="G215" s="31"/>
      <c r="H215" s="31"/>
      <c r="I215" s="31"/>
      <c r="J215" s="31"/>
    </row>
    <row r="216" spans="1:10">
      <c r="A216" s="40">
        <v>5</v>
      </c>
      <c r="B216" s="40" t="s">
        <v>43</v>
      </c>
      <c r="C216" s="40">
        <v>21</v>
      </c>
      <c r="D216" s="40" t="s">
        <v>77</v>
      </c>
      <c r="E216" s="31"/>
      <c r="F216" s="31"/>
      <c r="G216" s="31"/>
      <c r="H216" s="31"/>
      <c r="I216" s="31"/>
      <c r="J216" s="31"/>
    </row>
    <row r="217" spans="1:10">
      <c r="A217" s="40">
        <v>6</v>
      </c>
      <c r="B217" s="40" t="s">
        <v>43</v>
      </c>
      <c r="C217" s="40">
        <v>-8</v>
      </c>
      <c r="D217" s="40" t="s">
        <v>76</v>
      </c>
      <c r="E217" s="31"/>
      <c r="F217" s="31"/>
      <c r="G217" s="31"/>
      <c r="H217" s="31"/>
      <c r="I217" s="31"/>
      <c r="J217" s="31"/>
    </row>
    <row r="218" spans="1:10">
      <c r="A218" s="40">
        <v>8</v>
      </c>
      <c r="B218" s="40" t="s">
        <v>43</v>
      </c>
      <c r="C218" s="40">
        <v>12</v>
      </c>
      <c r="D218" s="40" t="s">
        <v>40</v>
      </c>
      <c r="E218" s="31"/>
      <c r="F218" s="31"/>
      <c r="G218" s="31"/>
      <c r="H218" s="31"/>
      <c r="I218" s="31"/>
      <c r="J218" s="31"/>
    </row>
    <row r="219" spans="1:10">
      <c r="A219" s="40">
        <v>9</v>
      </c>
      <c r="B219" s="40" t="s">
        <v>43</v>
      </c>
      <c r="C219" s="40">
        <v>-3</v>
      </c>
      <c r="D219" s="40" t="s">
        <v>75</v>
      </c>
      <c r="E219" s="31"/>
      <c r="F219" s="31"/>
      <c r="G219" s="31"/>
      <c r="H219" s="31"/>
      <c r="I219" s="31"/>
      <c r="J219" s="31"/>
    </row>
    <row r="220" spans="1:10">
      <c r="A220" s="40">
        <v>10</v>
      </c>
      <c r="B220" s="40" t="s">
        <v>43</v>
      </c>
      <c r="C220" s="40">
        <v>-2</v>
      </c>
      <c r="D220" s="40" t="s">
        <v>17</v>
      </c>
      <c r="E220" s="31"/>
      <c r="F220" s="31"/>
      <c r="G220" s="31"/>
      <c r="H220" s="31"/>
      <c r="I220" s="31"/>
      <c r="J220" s="31"/>
    </row>
    <row r="221" spans="1:10">
      <c r="A221" s="41">
        <v>11</v>
      </c>
      <c r="B221" s="41" t="s">
        <v>43</v>
      </c>
      <c r="C221" s="41">
        <v>-16</v>
      </c>
      <c r="D221" s="41" t="s">
        <v>37</v>
      </c>
      <c r="E221" s="51"/>
      <c r="F221" s="51"/>
      <c r="G221" s="31"/>
      <c r="H221" s="31"/>
      <c r="I221" s="31"/>
      <c r="J221" s="31"/>
    </row>
    <row r="222" spans="1:10">
      <c r="A222" s="40">
        <v>1</v>
      </c>
      <c r="B222" s="40" t="s">
        <v>44</v>
      </c>
      <c r="C222" s="40">
        <v>7</v>
      </c>
      <c r="D222" s="40" t="s">
        <v>39</v>
      </c>
      <c r="E222" s="31"/>
      <c r="F222" s="31"/>
      <c r="G222" s="31"/>
      <c r="H222" s="31"/>
      <c r="I222" s="31"/>
      <c r="J222" s="31"/>
    </row>
    <row r="223" spans="1:10">
      <c r="A223" s="40">
        <v>2</v>
      </c>
      <c r="B223" s="40" t="s">
        <v>44</v>
      </c>
      <c r="C223" s="40">
        <v>21</v>
      </c>
      <c r="D223" s="40" t="s">
        <v>17</v>
      </c>
      <c r="E223" s="31"/>
      <c r="F223" s="31"/>
      <c r="G223" s="31"/>
      <c r="H223" s="31"/>
      <c r="I223" s="31"/>
      <c r="J223" s="31"/>
    </row>
    <row r="224" spans="1:10">
      <c r="A224" s="40">
        <v>3</v>
      </c>
      <c r="B224" s="40" t="s">
        <v>44</v>
      </c>
      <c r="C224" s="40">
        <v>-3</v>
      </c>
      <c r="D224" s="40" t="s">
        <v>42</v>
      </c>
      <c r="E224" s="31"/>
      <c r="F224" s="31"/>
      <c r="G224" s="31"/>
      <c r="H224" s="31"/>
      <c r="I224" s="31"/>
      <c r="J224" s="31"/>
    </row>
    <row r="225" spans="1:10">
      <c r="A225" s="40">
        <v>4</v>
      </c>
      <c r="B225" s="40" t="s">
        <v>44</v>
      </c>
      <c r="C225" s="40">
        <v>2</v>
      </c>
      <c r="D225" s="40" t="s">
        <v>43</v>
      </c>
      <c r="E225" s="31"/>
      <c r="F225" s="31"/>
      <c r="G225" s="31"/>
      <c r="H225" s="31"/>
      <c r="I225" s="31"/>
      <c r="J225" s="31"/>
    </row>
    <row r="226" spans="1:10">
      <c r="A226" s="40">
        <v>5</v>
      </c>
      <c r="B226" s="40" t="s">
        <v>44</v>
      </c>
      <c r="C226" s="40">
        <v>-3</v>
      </c>
      <c r="D226" s="40" t="s">
        <v>40</v>
      </c>
      <c r="E226" s="31"/>
      <c r="F226" s="31"/>
      <c r="G226" s="31"/>
      <c r="H226" s="31"/>
      <c r="I226" s="31"/>
      <c r="J226" s="31"/>
    </row>
    <row r="227" spans="1:10">
      <c r="A227" s="40">
        <v>6</v>
      </c>
      <c r="B227" s="40" t="s">
        <v>44</v>
      </c>
      <c r="C227" s="40">
        <v>-3</v>
      </c>
      <c r="D227" s="40" t="s">
        <v>18</v>
      </c>
      <c r="E227" s="31"/>
      <c r="F227" s="31"/>
      <c r="G227" s="31"/>
      <c r="H227" s="31"/>
      <c r="I227" s="31"/>
      <c r="J227" s="31"/>
    </row>
    <row r="228" spans="1:10">
      <c r="A228" s="40">
        <v>7</v>
      </c>
      <c r="B228" s="40" t="s">
        <v>44</v>
      </c>
      <c r="C228" s="40">
        <v>4</v>
      </c>
      <c r="D228" s="40" t="s">
        <v>45</v>
      </c>
      <c r="E228" s="31"/>
      <c r="F228" s="31"/>
      <c r="G228" s="31"/>
      <c r="H228" s="31"/>
      <c r="I228" s="31"/>
      <c r="J228" s="31"/>
    </row>
    <row r="229" spans="1:10">
      <c r="A229" s="40">
        <v>8</v>
      </c>
      <c r="B229" s="40" t="s">
        <v>44</v>
      </c>
      <c r="C229" s="40">
        <v>9</v>
      </c>
      <c r="D229" s="40" t="s">
        <v>75</v>
      </c>
      <c r="E229" s="31"/>
      <c r="F229" s="31"/>
      <c r="G229" s="31"/>
      <c r="H229" s="31"/>
      <c r="I229" s="31"/>
      <c r="J229" s="31"/>
    </row>
    <row r="230" spans="1:10">
      <c r="A230" s="40">
        <v>9</v>
      </c>
      <c r="B230" s="40" t="s">
        <v>44</v>
      </c>
      <c r="C230" s="40">
        <v>21</v>
      </c>
      <c r="D230" s="40" t="s">
        <v>37</v>
      </c>
      <c r="E230" s="31"/>
      <c r="F230" s="31"/>
      <c r="G230" s="31"/>
      <c r="H230" s="31"/>
      <c r="I230" s="31"/>
      <c r="J230" s="31"/>
    </row>
    <row r="231" spans="1:10">
      <c r="A231" s="41">
        <v>11</v>
      </c>
      <c r="B231" s="41" t="s">
        <v>44</v>
      </c>
      <c r="C231" s="41">
        <v>21</v>
      </c>
      <c r="D231" s="41" t="s">
        <v>45</v>
      </c>
      <c r="E231" s="51"/>
      <c r="F231" s="51"/>
      <c r="G231" s="31"/>
      <c r="H231" s="31"/>
      <c r="I231" s="31"/>
      <c r="J231" s="31"/>
    </row>
    <row r="232" spans="1:10">
      <c r="A232" s="40">
        <v>1</v>
      </c>
      <c r="B232" s="40" t="s">
        <v>45</v>
      </c>
      <c r="C232" s="40">
        <v>-5</v>
      </c>
      <c r="D232" s="40" t="s">
        <v>49</v>
      </c>
      <c r="E232" s="31"/>
      <c r="F232" s="31"/>
      <c r="G232" s="31"/>
      <c r="H232" s="31"/>
      <c r="I232" s="31"/>
      <c r="J232" s="31"/>
    </row>
    <row r="233" spans="1:10">
      <c r="A233" s="40">
        <v>2</v>
      </c>
      <c r="B233" s="40" t="s">
        <v>45</v>
      </c>
      <c r="C233" s="40">
        <v>-4</v>
      </c>
      <c r="D233" s="40" t="s">
        <v>18</v>
      </c>
      <c r="E233" s="31"/>
      <c r="F233" s="31"/>
      <c r="G233" s="31"/>
      <c r="H233" s="31"/>
      <c r="I233" s="31"/>
      <c r="J233" s="31"/>
    </row>
    <row r="234" spans="1:10">
      <c r="A234" s="40">
        <v>3</v>
      </c>
      <c r="B234" s="40" t="s">
        <v>45</v>
      </c>
      <c r="C234" s="40">
        <v>14</v>
      </c>
      <c r="D234" s="40" t="s">
        <v>43</v>
      </c>
      <c r="E234" s="31"/>
      <c r="F234" s="31"/>
      <c r="G234" s="31"/>
      <c r="H234" s="31"/>
      <c r="I234" s="31"/>
      <c r="J234" s="31"/>
    </row>
    <row r="235" spans="1:10">
      <c r="A235" s="40">
        <v>5</v>
      </c>
      <c r="B235" s="40" t="s">
        <v>45</v>
      </c>
      <c r="C235" s="40">
        <v>-9</v>
      </c>
      <c r="D235" s="40" t="s">
        <v>75</v>
      </c>
      <c r="E235" s="31"/>
      <c r="F235" s="31"/>
      <c r="G235" s="31"/>
      <c r="H235" s="31"/>
      <c r="I235" s="31"/>
      <c r="J235" s="31"/>
    </row>
    <row r="236" spans="1:10">
      <c r="A236" s="40">
        <v>6</v>
      </c>
      <c r="B236" s="40" t="s">
        <v>45</v>
      </c>
      <c r="C236" s="40">
        <v>3</v>
      </c>
      <c r="D236" s="40" t="s">
        <v>37</v>
      </c>
      <c r="E236" s="31"/>
      <c r="F236" s="31"/>
      <c r="G236" s="31"/>
      <c r="H236" s="31"/>
      <c r="I236" s="31"/>
      <c r="J236" s="31"/>
    </row>
    <row r="237" spans="1:10">
      <c r="A237" s="40">
        <v>7</v>
      </c>
      <c r="B237" s="40" t="s">
        <v>45</v>
      </c>
      <c r="C237" s="40">
        <v>-4</v>
      </c>
      <c r="D237" s="40" t="s">
        <v>44</v>
      </c>
      <c r="E237" s="31"/>
      <c r="F237" s="31"/>
      <c r="G237" s="31"/>
      <c r="H237" s="31"/>
      <c r="I237" s="31"/>
      <c r="J237" s="31"/>
    </row>
    <row r="238" spans="1:10">
      <c r="A238" s="40">
        <v>8</v>
      </c>
      <c r="B238" s="40" t="s">
        <v>45</v>
      </c>
      <c r="C238" s="40">
        <v>-10</v>
      </c>
      <c r="D238" s="40" t="s">
        <v>19</v>
      </c>
      <c r="E238" s="31"/>
      <c r="F238" s="31"/>
      <c r="G238" s="31"/>
      <c r="H238" s="31"/>
      <c r="I238" s="31"/>
      <c r="J238" s="31"/>
    </row>
    <row r="239" spans="1:10">
      <c r="A239" s="40">
        <v>9</v>
      </c>
      <c r="B239" s="40" t="s">
        <v>45</v>
      </c>
      <c r="C239" s="40">
        <v>3</v>
      </c>
      <c r="D239" s="40" t="s">
        <v>52</v>
      </c>
      <c r="E239" s="31"/>
      <c r="F239" s="31"/>
      <c r="G239" s="31"/>
      <c r="H239" s="31"/>
      <c r="I239" s="31"/>
      <c r="J239" s="31"/>
    </row>
    <row r="240" spans="1:10">
      <c r="A240" s="40">
        <v>10</v>
      </c>
      <c r="B240" s="40" t="s">
        <v>45</v>
      </c>
      <c r="C240" s="40">
        <v>-14</v>
      </c>
      <c r="D240" s="40" t="s">
        <v>42</v>
      </c>
      <c r="E240" s="31"/>
      <c r="F240" s="31"/>
      <c r="G240" s="31"/>
      <c r="H240" s="31"/>
      <c r="I240" s="31"/>
      <c r="J240" s="31"/>
    </row>
    <row r="241" spans="1:10">
      <c r="A241" s="41">
        <v>11</v>
      </c>
      <c r="B241" s="41" t="s">
        <v>45</v>
      </c>
      <c r="C241" s="41">
        <v>-21</v>
      </c>
      <c r="D241" s="41" t="s">
        <v>44</v>
      </c>
      <c r="E241" s="51"/>
      <c r="F241" s="51"/>
      <c r="G241" s="31"/>
      <c r="H241" s="31"/>
      <c r="I241" s="31"/>
      <c r="J241" s="31"/>
    </row>
    <row r="242" spans="1:10">
      <c r="A242" s="40">
        <v>1</v>
      </c>
      <c r="B242" s="40" t="s">
        <v>47</v>
      </c>
      <c r="C242" s="40">
        <v>-6</v>
      </c>
      <c r="D242" s="40" t="s">
        <v>25</v>
      </c>
      <c r="E242" s="31"/>
      <c r="F242" s="31"/>
      <c r="G242" s="31"/>
      <c r="H242" s="31"/>
      <c r="I242" s="31"/>
      <c r="J242" s="31"/>
    </row>
    <row r="243" spans="1:10">
      <c r="A243" s="40">
        <v>2</v>
      </c>
      <c r="B243" s="40" t="s">
        <v>47</v>
      </c>
      <c r="C243" s="40">
        <v>21</v>
      </c>
      <c r="D243" s="40" t="s">
        <v>52</v>
      </c>
      <c r="E243" s="31"/>
      <c r="F243" s="31"/>
      <c r="G243" s="31"/>
      <c r="H243" s="31"/>
      <c r="I243" s="31"/>
      <c r="J243" s="31"/>
    </row>
    <row r="244" spans="1:10">
      <c r="A244" s="40">
        <v>3</v>
      </c>
      <c r="B244" s="40" t="s">
        <v>47</v>
      </c>
      <c r="C244" s="40">
        <v>3</v>
      </c>
      <c r="D244" s="40" t="s">
        <v>49</v>
      </c>
      <c r="E244" s="31"/>
      <c r="F244" s="31"/>
      <c r="G244" s="31"/>
      <c r="H244" s="31"/>
      <c r="I244" s="31"/>
      <c r="J244" s="31"/>
    </row>
    <row r="245" spans="1:10">
      <c r="A245" s="40">
        <v>4</v>
      </c>
      <c r="B245" s="40" t="s">
        <v>47</v>
      </c>
      <c r="C245" s="40">
        <v>2</v>
      </c>
      <c r="D245" s="40" t="s">
        <v>53</v>
      </c>
      <c r="E245" s="31"/>
      <c r="F245" s="31"/>
      <c r="G245" s="31"/>
      <c r="H245" s="31"/>
      <c r="I245" s="31"/>
      <c r="J245" s="31"/>
    </row>
    <row r="246" spans="1:10">
      <c r="A246" s="40">
        <v>5</v>
      </c>
      <c r="B246" s="40" t="s">
        <v>47</v>
      </c>
      <c r="C246" s="40">
        <v>10</v>
      </c>
      <c r="D246" s="40" t="s">
        <v>24</v>
      </c>
      <c r="E246" s="31"/>
      <c r="F246" s="31"/>
      <c r="G246" s="31"/>
      <c r="H246" s="31"/>
      <c r="I246" s="31"/>
      <c r="J246" s="31"/>
    </row>
    <row r="247" spans="1:10">
      <c r="A247" s="40">
        <v>6</v>
      </c>
      <c r="B247" s="40" t="s">
        <v>47</v>
      </c>
      <c r="C247" s="40">
        <v>-14</v>
      </c>
      <c r="D247" s="40" t="s">
        <v>39</v>
      </c>
      <c r="E247" s="31"/>
      <c r="F247" s="31"/>
      <c r="G247" s="31"/>
      <c r="H247" s="31"/>
      <c r="I247" s="31"/>
      <c r="J247" s="31"/>
    </row>
    <row r="248" spans="1:10">
      <c r="A248" s="40">
        <v>7</v>
      </c>
      <c r="B248" s="40" t="s">
        <v>47</v>
      </c>
      <c r="C248" s="40">
        <v>7</v>
      </c>
      <c r="D248" s="40" t="s">
        <v>23</v>
      </c>
      <c r="E248" s="31"/>
      <c r="F248" s="31"/>
      <c r="G248" s="31"/>
      <c r="H248" s="31"/>
      <c r="I248" s="31"/>
      <c r="J248" s="31"/>
    </row>
    <row r="249" spans="1:10">
      <c r="A249" s="40">
        <v>9</v>
      </c>
      <c r="B249" s="40" t="s">
        <v>47</v>
      </c>
      <c r="C249" s="40">
        <v>6</v>
      </c>
      <c r="D249" s="40" t="s">
        <v>50</v>
      </c>
      <c r="E249" s="31"/>
      <c r="F249" s="31"/>
      <c r="G249" s="31"/>
      <c r="H249" s="31"/>
      <c r="I249" s="31"/>
      <c r="J249" s="31"/>
    </row>
    <row r="250" spans="1:10">
      <c r="A250" s="40">
        <v>10</v>
      </c>
      <c r="B250" s="40" t="s">
        <v>47</v>
      </c>
      <c r="C250" s="40">
        <v>5</v>
      </c>
      <c r="D250" s="40" t="s">
        <v>22</v>
      </c>
      <c r="E250" s="31"/>
      <c r="F250" s="31"/>
      <c r="G250" s="31"/>
      <c r="H250" s="31"/>
      <c r="I250" s="31"/>
      <c r="J250" s="31"/>
    </row>
    <row r="251" spans="1:10">
      <c r="A251" s="41">
        <v>11</v>
      </c>
      <c r="B251" s="41" t="s">
        <v>47</v>
      </c>
      <c r="C251" s="41">
        <v>17</v>
      </c>
      <c r="D251" s="41" t="s">
        <v>77</v>
      </c>
      <c r="E251" s="51"/>
      <c r="F251" s="51"/>
      <c r="G251" s="31"/>
      <c r="H251" s="31"/>
      <c r="I251" s="31"/>
      <c r="J251" s="31"/>
    </row>
    <row r="252" spans="1:10">
      <c r="A252" s="40">
        <v>1</v>
      </c>
      <c r="B252" s="40" t="s">
        <v>48</v>
      </c>
      <c r="C252" s="40">
        <v>-13</v>
      </c>
      <c r="D252" s="40" t="s">
        <v>76</v>
      </c>
      <c r="E252" s="31"/>
      <c r="F252" s="31"/>
      <c r="G252" s="31"/>
      <c r="H252" s="31"/>
      <c r="I252" s="31"/>
      <c r="J252" s="31"/>
    </row>
    <row r="253" spans="1:10">
      <c r="A253" s="40">
        <v>2</v>
      </c>
      <c r="B253" s="40" t="s">
        <v>48</v>
      </c>
      <c r="C253" s="40">
        <v>-13</v>
      </c>
      <c r="D253" s="40" t="s">
        <v>50</v>
      </c>
      <c r="E253" s="31"/>
      <c r="F253" s="31"/>
      <c r="G253" s="31"/>
      <c r="H253" s="31"/>
      <c r="I253" s="31"/>
      <c r="J253" s="31"/>
    </row>
    <row r="254" spans="1:10">
      <c r="A254" s="40">
        <v>3</v>
      </c>
      <c r="B254" s="40" t="s">
        <v>48</v>
      </c>
      <c r="C254" s="40">
        <v>-13</v>
      </c>
      <c r="D254" s="40" t="s">
        <v>23</v>
      </c>
      <c r="E254" s="31"/>
      <c r="F254" s="31"/>
      <c r="G254" s="31"/>
      <c r="H254" s="31"/>
      <c r="I254" s="31"/>
      <c r="J254" s="31"/>
    </row>
    <row r="255" spans="1:10">
      <c r="A255" s="40">
        <v>4</v>
      </c>
      <c r="B255" s="40" t="s">
        <v>48</v>
      </c>
      <c r="C255" s="40">
        <v>-2</v>
      </c>
      <c r="D255" s="40" t="s">
        <v>49</v>
      </c>
      <c r="E255" s="31"/>
      <c r="F255" s="31"/>
      <c r="G255" s="31"/>
      <c r="H255" s="31"/>
      <c r="I255" s="31"/>
      <c r="J255" s="31"/>
    </row>
    <row r="256" spans="1:10">
      <c r="A256" s="40">
        <v>5</v>
      </c>
      <c r="B256" s="40" t="s">
        <v>48</v>
      </c>
      <c r="C256" s="40">
        <v>-17</v>
      </c>
      <c r="D256" s="40" t="s">
        <v>42</v>
      </c>
      <c r="E256" s="31"/>
      <c r="F256" s="31"/>
      <c r="G256" s="31"/>
      <c r="H256" s="31"/>
      <c r="I256" s="31"/>
      <c r="J256" s="31"/>
    </row>
    <row r="257" spans="1:10">
      <c r="A257" s="40">
        <v>7</v>
      </c>
      <c r="B257" s="40" t="s">
        <v>48</v>
      </c>
      <c r="C257" s="40">
        <v>3</v>
      </c>
      <c r="D257" s="40" t="s">
        <v>53</v>
      </c>
      <c r="E257" s="31"/>
      <c r="F257" s="31"/>
      <c r="G257" s="31"/>
      <c r="H257" s="31"/>
      <c r="I257" s="31"/>
      <c r="J257" s="31"/>
    </row>
    <row r="258" spans="1:10">
      <c r="A258" s="40">
        <v>8</v>
      </c>
      <c r="B258" s="40" t="s">
        <v>48</v>
      </c>
      <c r="C258" s="40">
        <v>-10</v>
      </c>
      <c r="D258" s="40" t="s">
        <v>77</v>
      </c>
      <c r="E258" s="31"/>
      <c r="F258" s="31"/>
      <c r="G258" s="31"/>
      <c r="H258" s="31"/>
      <c r="I258" s="31"/>
      <c r="J258" s="31"/>
    </row>
    <row r="259" spans="1:10">
      <c r="A259" s="40">
        <v>9</v>
      </c>
      <c r="B259" s="40" t="s">
        <v>48</v>
      </c>
      <c r="C259" s="40">
        <v>-21</v>
      </c>
      <c r="D259" s="40" t="s">
        <v>49</v>
      </c>
      <c r="E259" s="31"/>
      <c r="F259" s="31"/>
      <c r="G259" s="31"/>
      <c r="H259" s="31"/>
      <c r="I259" s="31"/>
      <c r="J259" s="31"/>
    </row>
    <row r="260" spans="1:10">
      <c r="A260" s="40">
        <v>10</v>
      </c>
      <c r="B260" s="40" t="s">
        <v>48</v>
      </c>
      <c r="C260" s="40">
        <v>-15</v>
      </c>
      <c r="D260" s="40" t="s">
        <v>50</v>
      </c>
      <c r="E260" s="31"/>
      <c r="F260" s="31"/>
      <c r="G260" s="31"/>
      <c r="H260" s="31"/>
      <c r="I260" s="31"/>
      <c r="J260" s="31"/>
    </row>
    <row r="261" spans="1:10">
      <c r="A261" s="41">
        <v>11</v>
      </c>
      <c r="B261" s="41" t="s">
        <v>48</v>
      </c>
      <c r="C261" s="41">
        <v>-21</v>
      </c>
      <c r="D261" s="41" t="s">
        <v>22</v>
      </c>
      <c r="E261" s="51"/>
      <c r="F261" s="51"/>
      <c r="G261" s="31"/>
      <c r="H261" s="31"/>
      <c r="I261" s="31"/>
      <c r="J261" s="31"/>
    </row>
    <row r="262" spans="1:10">
      <c r="A262" s="40">
        <v>1</v>
      </c>
      <c r="B262" s="40" t="s">
        <v>49</v>
      </c>
      <c r="C262" s="40">
        <v>5</v>
      </c>
      <c r="D262" s="40" t="s">
        <v>45</v>
      </c>
      <c r="E262" s="31"/>
      <c r="F262" s="31"/>
      <c r="G262" s="31"/>
      <c r="H262" s="31"/>
      <c r="I262" s="31"/>
      <c r="J262" s="31"/>
    </row>
    <row r="263" spans="1:10">
      <c r="A263" s="40">
        <v>2</v>
      </c>
      <c r="B263" s="40" t="s">
        <v>49</v>
      </c>
      <c r="C263" s="40">
        <v>3</v>
      </c>
      <c r="D263" s="40" t="s">
        <v>53</v>
      </c>
      <c r="E263" s="31"/>
      <c r="F263" s="31"/>
      <c r="G263" s="31"/>
      <c r="H263" s="31"/>
      <c r="I263" s="31"/>
      <c r="J263" s="31"/>
    </row>
    <row r="264" spans="1:10">
      <c r="A264" s="40">
        <v>3</v>
      </c>
      <c r="B264" s="40" t="s">
        <v>49</v>
      </c>
      <c r="C264" s="40">
        <v>-3</v>
      </c>
      <c r="D264" s="40" t="s">
        <v>47</v>
      </c>
      <c r="E264" s="31"/>
      <c r="F264" s="31"/>
      <c r="G264" s="31"/>
      <c r="H264" s="31"/>
      <c r="I264" s="31"/>
      <c r="J264" s="31"/>
    </row>
    <row r="265" spans="1:10">
      <c r="A265" s="40">
        <v>4</v>
      </c>
      <c r="B265" s="40" t="s">
        <v>49</v>
      </c>
      <c r="C265" s="40">
        <v>2</v>
      </c>
      <c r="D265" s="40" t="s">
        <v>48</v>
      </c>
      <c r="E265" s="31"/>
      <c r="F265" s="31"/>
      <c r="G265" s="31"/>
      <c r="H265" s="31"/>
      <c r="I265" s="31"/>
      <c r="J265" s="31"/>
    </row>
    <row r="266" spans="1:10">
      <c r="A266" s="40">
        <v>5</v>
      </c>
      <c r="B266" s="40" t="s">
        <v>49</v>
      </c>
      <c r="C266" s="40">
        <v>-10</v>
      </c>
      <c r="D266" s="40" t="s">
        <v>52</v>
      </c>
      <c r="E266" s="31"/>
      <c r="F266" s="31"/>
      <c r="G266" s="31"/>
      <c r="H266" s="31"/>
      <c r="I266" s="31"/>
      <c r="J266" s="31"/>
    </row>
    <row r="267" spans="1:10">
      <c r="A267" s="40">
        <v>6</v>
      </c>
      <c r="B267" s="40" t="s">
        <v>49</v>
      </c>
      <c r="C267" s="40">
        <v>21</v>
      </c>
      <c r="D267" s="40" t="s">
        <v>50</v>
      </c>
      <c r="E267" s="31"/>
      <c r="F267" s="31"/>
      <c r="G267" s="31"/>
      <c r="H267" s="31"/>
      <c r="I267" s="31"/>
      <c r="J267" s="31"/>
    </row>
    <row r="268" spans="1:10">
      <c r="A268" s="40">
        <v>7</v>
      </c>
      <c r="B268" s="40" t="s">
        <v>49</v>
      </c>
      <c r="C268" s="40">
        <v>-13</v>
      </c>
      <c r="D268" s="40" t="s">
        <v>24</v>
      </c>
      <c r="E268" s="31"/>
      <c r="F268" s="31"/>
      <c r="G268" s="31"/>
      <c r="H268" s="31"/>
      <c r="I268" s="31"/>
      <c r="J268" s="31"/>
    </row>
    <row r="269" spans="1:10">
      <c r="A269" s="40">
        <v>8</v>
      </c>
      <c r="B269" s="40" t="s">
        <v>49</v>
      </c>
      <c r="C269" s="40">
        <v>10</v>
      </c>
      <c r="D269" s="40" t="s">
        <v>25</v>
      </c>
      <c r="E269" s="31"/>
      <c r="F269" s="31"/>
      <c r="G269" s="31"/>
      <c r="H269" s="31"/>
      <c r="I269" s="31"/>
      <c r="J269" s="31"/>
    </row>
    <row r="270" spans="1:10">
      <c r="A270" s="40">
        <v>9</v>
      </c>
      <c r="B270" s="40" t="s">
        <v>49</v>
      </c>
      <c r="C270" s="40">
        <v>21</v>
      </c>
      <c r="D270" s="40" t="s">
        <v>48</v>
      </c>
      <c r="E270" s="31"/>
      <c r="F270" s="31"/>
      <c r="G270" s="31"/>
      <c r="H270" s="31"/>
      <c r="I270" s="31"/>
      <c r="J270" s="31"/>
    </row>
    <row r="271" spans="1:10">
      <c r="A271" s="41">
        <v>11</v>
      </c>
      <c r="B271" s="41" t="s">
        <v>49</v>
      </c>
      <c r="C271" s="41">
        <v>15</v>
      </c>
      <c r="D271" s="41" t="s">
        <v>54</v>
      </c>
      <c r="E271" s="51"/>
      <c r="F271" s="51"/>
      <c r="G271" s="31"/>
      <c r="H271" s="31"/>
      <c r="I271" s="31"/>
      <c r="J271" s="31"/>
    </row>
    <row r="272" spans="1:10">
      <c r="A272" s="40">
        <v>1</v>
      </c>
      <c r="B272" s="40" t="s">
        <v>50</v>
      </c>
      <c r="C272" s="40">
        <v>3</v>
      </c>
      <c r="D272" s="40" t="s">
        <v>24</v>
      </c>
      <c r="E272" s="31"/>
      <c r="F272" s="31"/>
      <c r="G272" s="31"/>
      <c r="H272" s="31"/>
      <c r="I272" s="31"/>
      <c r="J272" s="31"/>
    </row>
    <row r="273" spans="1:10">
      <c r="A273" s="40">
        <v>2</v>
      </c>
      <c r="B273" s="40" t="s">
        <v>50</v>
      </c>
      <c r="C273" s="40">
        <v>13</v>
      </c>
      <c r="D273" s="40" t="s">
        <v>48</v>
      </c>
      <c r="E273" s="31"/>
      <c r="F273" s="31"/>
      <c r="G273" s="31"/>
      <c r="H273" s="31"/>
      <c r="I273" s="31"/>
      <c r="J273" s="31"/>
    </row>
    <row r="274" spans="1:10">
      <c r="A274" s="40">
        <v>3</v>
      </c>
      <c r="B274" s="40" t="s">
        <v>50</v>
      </c>
      <c r="C274" s="40">
        <v>-21</v>
      </c>
      <c r="D274" s="40" t="s">
        <v>25</v>
      </c>
      <c r="E274" s="31"/>
      <c r="F274" s="31"/>
      <c r="G274" s="31"/>
      <c r="H274" s="31"/>
      <c r="I274" s="31"/>
      <c r="J274" s="31"/>
    </row>
    <row r="275" spans="1:10">
      <c r="A275" s="40">
        <v>5</v>
      </c>
      <c r="B275" s="40" t="s">
        <v>50</v>
      </c>
      <c r="C275" s="40">
        <v>3</v>
      </c>
      <c r="D275" s="40" t="s">
        <v>23</v>
      </c>
      <c r="E275" s="31"/>
      <c r="F275" s="31"/>
      <c r="G275" s="31"/>
      <c r="H275" s="31"/>
      <c r="I275" s="31"/>
      <c r="J275" s="31"/>
    </row>
    <row r="276" spans="1:10">
      <c r="A276" s="40">
        <v>6</v>
      </c>
      <c r="B276" s="40" t="s">
        <v>50</v>
      </c>
      <c r="C276" s="40">
        <v>-21</v>
      </c>
      <c r="D276" s="40" t="s">
        <v>49</v>
      </c>
      <c r="E276" s="31"/>
      <c r="F276" s="31"/>
      <c r="G276" s="31"/>
      <c r="H276" s="31"/>
      <c r="I276" s="31"/>
      <c r="J276" s="31"/>
    </row>
    <row r="277" spans="1:10">
      <c r="A277" s="40">
        <v>7</v>
      </c>
      <c r="B277" s="40" t="s">
        <v>50</v>
      </c>
      <c r="C277" s="40">
        <v>1</v>
      </c>
      <c r="D277" s="40" t="s">
        <v>77</v>
      </c>
      <c r="E277" s="31"/>
      <c r="F277" s="31"/>
      <c r="G277" s="31"/>
      <c r="H277" s="31"/>
      <c r="I277" s="31"/>
      <c r="J277" s="31"/>
    </row>
    <row r="278" spans="1:10">
      <c r="A278" s="40">
        <v>8</v>
      </c>
      <c r="B278" s="40" t="s">
        <v>50</v>
      </c>
      <c r="C278" s="40">
        <v>3</v>
      </c>
      <c r="D278" s="40" t="s">
        <v>52</v>
      </c>
      <c r="E278" s="31"/>
      <c r="F278" s="31"/>
      <c r="G278" s="31"/>
      <c r="H278" s="31"/>
      <c r="I278" s="31"/>
      <c r="J278" s="31"/>
    </row>
    <row r="279" spans="1:10">
      <c r="A279" s="40">
        <v>9</v>
      </c>
      <c r="B279" s="40" t="s">
        <v>50</v>
      </c>
      <c r="C279" s="40">
        <v>-6</v>
      </c>
      <c r="D279" s="40" t="s">
        <v>47</v>
      </c>
      <c r="E279" s="31"/>
      <c r="F279" s="31"/>
      <c r="G279" s="31"/>
      <c r="H279" s="31"/>
      <c r="I279" s="31"/>
      <c r="J279" s="31"/>
    </row>
    <row r="280" spans="1:10">
      <c r="A280" s="40">
        <v>10</v>
      </c>
      <c r="B280" s="40" t="s">
        <v>50</v>
      </c>
      <c r="C280" s="40">
        <v>15</v>
      </c>
      <c r="D280" s="40" t="s">
        <v>48</v>
      </c>
      <c r="E280" s="31"/>
      <c r="F280" s="31"/>
      <c r="G280" s="31"/>
      <c r="H280" s="31"/>
      <c r="I280" s="31"/>
      <c r="J280" s="31"/>
    </row>
    <row r="281" spans="1:10">
      <c r="A281" s="41">
        <v>11</v>
      </c>
      <c r="B281" s="41" t="s">
        <v>50</v>
      </c>
      <c r="C281" s="41">
        <v>21</v>
      </c>
      <c r="D281" s="41" t="s">
        <v>53</v>
      </c>
      <c r="E281" s="51"/>
      <c r="F281" s="51"/>
      <c r="G281" s="31"/>
      <c r="H281" s="31"/>
      <c r="I281" s="31"/>
      <c r="J281" s="31"/>
    </row>
    <row r="282" spans="1:10">
      <c r="A282" s="40">
        <v>1</v>
      </c>
      <c r="B282" s="40" t="s">
        <v>52</v>
      </c>
      <c r="C282" s="40">
        <v>4</v>
      </c>
      <c r="D282" s="40" t="s">
        <v>77</v>
      </c>
      <c r="E282" s="31"/>
      <c r="F282" s="31"/>
      <c r="G282" s="31"/>
      <c r="H282" s="31"/>
      <c r="I282" s="31"/>
      <c r="J282" s="31"/>
    </row>
    <row r="283" spans="1:10">
      <c r="A283" s="40">
        <v>2</v>
      </c>
      <c r="B283" s="40" t="s">
        <v>52</v>
      </c>
      <c r="C283" s="40">
        <v>-21</v>
      </c>
      <c r="D283" s="40" t="s">
        <v>47</v>
      </c>
      <c r="E283" s="31"/>
      <c r="F283" s="31"/>
      <c r="G283" s="31"/>
      <c r="H283" s="31"/>
      <c r="I283" s="31"/>
      <c r="J283" s="31"/>
    </row>
    <row r="284" spans="1:10">
      <c r="A284" s="40">
        <v>3</v>
      </c>
      <c r="B284" s="40" t="s">
        <v>52</v>
      </c>
      <c r="C284" s="40">
        <v>1</v>
      </c>
      <c r="D284" s="40" t="s">
        <v>34</v>
      </c>
      <c r="E284" s="31"/>
      <c r="F284" s="31"/>
      <c r="G284" s="31"/>
      <c r="H284" s="31"/>
      <c r="I284" s="31"/>
      <c r="J284" s="31"/>
    </row>
    <row r="285" spans="1:10">
      <c r="A285" s="40">
        <v>4</v>
      </c>
      <c r="B285" s="40" t="s">
        <v>52</v>
      </c>
      <c r="C285" s="40">
        <v>-21</v>
      </c>
      <c r="D285" s="40" t="s">
        <v>35</v>
      </c>
      <c r="E285" s="31"/>
      <c r="F285" s="31"/>
      <c r="G285" s="31"/>
      <c r="H285" s="31"/>
      <c r="I285" s="31"/>
      <c r="J285" s="31"/>
    </row>
    <row r="286" spans="1:10">
      <c r="A286" s="40">
        <v>5</v>
      </c>
      <c r="B286" s="40" t="s">
        <v>52</v>
      </c>
      <c r="C286" s="40">
        <v>10</v>
      </c>
      <c r="D286" s="40" t="s">
        <v>49</v>
      </c>
      <c r="E286" s="31"/>
      <c r="F286" s="31"/>
      <c r="G286" s="31"/>
      <c r="H286" s="31"/>
      <c r="I286" s="31"/>
      <c r="J286" s="31"/>
    </row>
    <row r="287" spans="1:10">
      <c r="A287" s="40">
        <v>7</v>
      </c>
      <c r="B287" s="40" t="s">
        <v>52</v>
      </c>
      <c r="C287" s="40">
        <v>-12</v>
      </c>
      <c r="D287" s="40" t="s">
        <v>54</v>
      </c>
      <c r="E287" s="31"/>
      <c r="F287" s="31"/>
      <c r="G287" s="31"/>
      <c r="H287" s="31"/>
      <c r="I287" s="31"/>
      <c r="J287" s="31"/>
    </row>
    <row r="288" spans="1:10">
      <c r="A288" s="40">
        <v>8</v>
      </c>
      <c r="B288" s="40" t="s">
        <v>52</v>
      </c>
      <c r="C288" s="40">
        <v>-3</v>
      </c>
      <c r="D288" s="40" t="s">
        <v>50</v>
      </c>
      <c r="E288" s="31"/>
      <c r="F288" s="31"/>
      <c r="G288" s="31"/>
      <c r="H288" s="31"/>
      <c r="I288" s="31"/>
      <c r="J288" s="31"/>
    </row>
    <row r="289" spans="1:10">
      <c r="A289" s="40">
        <v>9</v>
      </c>
      <c r="B289" s="40" t="s">
        <v>52</v>
      </c>
      <c r="C289" s="40">
        <v>-3</v>
      </c>
      <c r="D289" s="40" t="s">
        <v>45</v>
      </c>
      <c r="E289" s="31"/>
      <c r="F289" s="31"/>
      <c r="G289" s="31"/>
      <c r="H289" s="31"/>
      <c r="I289" s="31"/>
      <c r="J289" s="31"/>
    </row>
    <row r="290" spans="1:10">
      <c r="A290" s="40">
        <v>10</v>
      </c>
      <c r="B290" s="40" t="s">
        <v>52</v>
      </c>
      <c r="C290" s="40">
        <v>-18</v>
      </c>
      <c r="D290" s="40" t="s">
        <v>54</v>
      </c>
      <c r="E290" s="31"/>
      <c r="F290" s="31"/>
      <c r="G290" s="31"/>
      <c r="H290" s="31"/>
      <c r="I290" s="31"/>
      <c r="J290" s="31"/>
    </row>
    <row r="291" spans="1:10">
      <c r="A291" s="41">
        <v>11</v>
      </c>
      <c r="B291" s="41" t="s">
        <v>52</v>
      </c>
      <c r="C291" s="41">
        <v>-18</v>
      </c>
      <c r="D291" s="41" t="s">
        <v>33</v>
      </c>
      <c r="E291" s="51"/>
      <c r="F291" s="51"/>
      <c r="G291" s="31"/>
      <c r="H291" s="31"/>
      <c r="I291" s="31"/>
      <c r="J291" s="31"/>
    </row>
    <row r="292" spans="1:10">
      <c r="A292" s="40">
        <v>1</v>
      </c>
      <c r="B292" s="40" t="s">
        <v>53</v>
      </c>
      <c r="C292" s="40">
        <v>-21</v>
      </c>
      <c r="D292" s="40" t="s">
        <v>54</v>
      </c>
      <c r="E292" s="31"/>
      <c r="F292" s="31"/>
      <c r="G292" s="31"/>
      <c r="H292" s="31"/>
      <c r="I292" s="31"/>
      <c r="J292" s="31"/>
    </row>
    <row r="293" spans="1:10">
      <c r="A293" s="40">
        <v>2</v>
      </c>
      <c r="B293" s="40" t="s">
        <v>53</v>
      </c>
      <c r="C293" s="40">
        <v>-3</v>
      </c>
      <c r="D293" s="40" t="s">
        <v>49</v>
      </c>
      <c r="E293" s="31"/>
      <c r="F293" s="31"/>
      <c r="G293" s="31"/>
      <c r="H293" s="31"/>
      <c r="I293" s="31"/>
      <c r="J293" s="31"/>
    </row>
    <row r="294" spans="1:10">
      <c r="A294" s="40">
        <v>3</v>
      </c>
      <c r="B294" s="40" t="s">
        <v>53</v>
      </c>
      <c r="C294" s="40">
        <v>-21</v>
      </c>
      <c r="D294" s="40" t="s">
        <v>33</v>
      </c>
      <c r="E294" s="31"/>
      <c r="F294" s="31"/>
      <c r="G294" s="31"/>
      <c r="H294" s="31"/>
      <c r="I294" s="31"/>
      <c r="J294" s="31"/>
    </row>
    <row r="295" spans="1:10">
      <c r="A295" s="40">
        <v>4</v>
      </c>
      <c r="B295" s="40" t="s">
        <v>53</v>
      </c>
      <c r="C295" s="40">
        <v>-2</v>
      </c>
      <c r="D295" s="40" t="s">
        <v>47</v>
      </c>
      <c r="E295" s="31"/>
      <c r="F295" s="31"/>
      <c r="G295" s="31"/>
      <c r="H295" s="31"/>
      <c r="I295" s="31"/>
      <c r="J295" s="31"/>
    </row>
    <row r="296" spans="1:10">
      <c r="A296" s="40">
        <v>5</v>
      </c>
      <c r="B296" s="40" t="s">
        <v>53</v>
      </c>
      <c r="C296" s="40">
        <v>-3</v>
      </c>
      <c r="D296" s="40" t="s">
        <v>39</v>
      </c>
      <c r="E296" s="31"/>
      <c r="F296" s="31"/>
      <c r="G296" s="31"/>
      <c r="H296" s="31"/>
      <c r="I296" s="31"/>
      <c r="J296" s="31"/>
    </row>
    <row r="297" spans="1:10">
      <c r="A297" s="40">
        <v>6</v>
      </c>
      <c r="B297" s="40" t="s">
        <v>53</v>
      </c>
      <c r="C297" s="40">
        <v>8</v>
      </c>
      <c r="D297" s="40" t="s">
        <v>34</v>
      </c>
      <c r="E297" s="31"/>
      <c r="F297" s="31"/>
      <c r="G297" s="31"/>
      <c r="H297" s="31"/>
      <c r="I297" s="31"/>
      <c r="J297" s="31"/>
    </row>
    <row r="298" spans="1:10">
      <c r="A298" s="40">
        <v>7</v>
      </c>
      <c r="B298" s="40" t="s">
        <v>53</v>
      </c>
      <c r="C298" s="40">
        <v>-3</v>
      </c>
      <c r="D298" s="40" t="s">
        <v>48</v>
      </c>
      <c r="E298" s="31"/>
      <c r="F298" s="31"/>
      <c r="G298" s="31"/>
      <c r="H298" s="31"/>
      <c r="I298" s="31"/>
      <c r="J298" s="31"/>
    </row>
    <row r="299" spans="1:10">
      <c r="A299" s="40">
        <v>8</v>
      </c>
      <c r="B299" s="40" t="s">
        <v>53</v>
      </c>
      <c r="C299" s="40">
        <v>8</v>
      </c>
      <c r="D299" s="40" t="s">
        <v>32</v>
      </c>
      <c r="E299" s="31"/>
      <c r="F299" s="31"/>
      <c r="G299" s="31"/>
      <c r="H299" s="31"/>
      <c r="I299" s="31"/>
      <c r="J299" s="31"/>
    </row>
    <row r="300" spans="1:10">
      <c r="A300" s="40">
        <v>10</v>
      </c>
      <c r="B300" s="40" t="s">
        <v>53</v>
      </c>
      <c r="C300" s="40">
        <v>3</v>
      </c>
      <c r="D300" s="40" t="s">
        <v>77</v>
      </c>
      <c r="E300" s="31"/>
      <c r="F300" s="31"/>
      <c r="G300" s="31"/>
      <c r="H300" s="31"/>
      <c r="I300" s="31"/>
      <c r="J300" s="31"/>
    </row>
    <row r="301" spans="1:10">
      <c r="A301" s="41">
        <v>11</v>
      </c>
      <c r="B301" s="41" t="s">
        <v>53</v>
      </c>
      <c r="C301" s="41">
        <v>-21</v>
      </c>
      <c r="D301" s="41" t="s">
        <v>50</v>
      </c>
      <c r="E301" s="51"/>
      <c r="F301" s="51"/>
      <c r="G301" s="31"/>
      <c r="H301" s="31"/>
      <c r="I301" s="31"/>
      <c r="J301" s="31"/>
    </row>
    <row r="302" spans="1:10">
      <c r="A302" s="40">
        <v>1</v>
      </c>
      <c r="B302" s="40" t="s">
        <v>54</v>
      </c>
      <c r="C302" s="40">
        <v>21</v>
      </c>
      <c r="D302" s="40" t="s">
        <v>53</v>
      </c>
      <c r="E302" s="31"/>
      <c r="F302" s="31"/>
      <c r="G302" s="31"/>
      <c r="H302" s="31"/>
      <c r="I302" s="31"/>
      <c r="J302" s="31"/>
    </row>
    <row r="303" spans="1:10">
      <c r="A303" s="40">
        <v>2</v>
      </c>
      <c r="B303" s="40" t="s">
        <v>54</v>
      </c>
      <c r="C303" s="40">
        <v>-17</v>
      </c>
      <c r="D303" s="40" t="s">
        <v>32</v>
      </c>
      <c r="E303" s="31"/>
      <c r="F303" s="31"/>
      <c r="G303" s="31"/>
      <c r="H303" s="31"/>
      <c r="I303" s="31"/>
      <c r="J303" s="31"/>
    </row>
    <row r="304" spans="1:10">
      <c r="A304" s="40">
        <v>3</v>
      </c>
      <c r="B304" s="40" t="s">
        <v>54</v>
      </c>
      <c r="C304" s="40">
        <v>7</v>
      </c>
      <c r="D304" s="40" t="s">
        <v>35</v>
      </c>
      <c r="E304" s="31"/>
      <c r="F304" s="31"/>
      <c r="G304" s="31"/>
      <c r="H304" s="31"/>
      <c r="I304" s="31"/>
      <c r="J304" s="31"/>
    </row>
    <row r="305" spans="1:10">
      <c r="A305" s="40">
        <v>4</v>
      </c>
      <c r="B305" s="40" t="s">
        <v>54</v>
      </c>
      <c r="C305" s="40">
        <v>-17</v>
      </c>
      <c r="D305" s="40" t="s">
        <v>77</v>
      </c>
      <c r="E305" s="31"/>
      <c r="F305" s="31"/>
      <c r="G305" s="31"/>
      <c r="H305" s="31"/>
      <c r="I305" s="31"/>
      <c r="J305" s="31"/>
    </row>
    <row r="306" spans="1:10">
      <c r="A306" s="40">
        <v>6</v>
      </c>
      <c r="B306" s="40" t="s">
        <v>54</v>
      </c>
      <c r="C306" s="40">
        <v>3</v>
      </c>
      <c r="D306" s="40" t="s">
        <v>42</v>
      </c>
      <c r="E306" s="31"/>
      <c r="F306" s="31"/>
      <c r="G306" s="31"/>
      <c r="H306" s="31"/>
      <c r="I306" s="31"/>
      <c r="J306" s="31"/>
    </row>
    <row r="307" spans="1:10">
      <c r="A307" s="40">
        <v>7</v>
      </c>
      <c r="B307" s="40" t="s">
        <v>54</v>
      </c>
      <c r="C307" s="40">
        <v>2</v>
      </c>
      <c r="D307" s="40" t="s">
        <v>52</v>
      </c>
      <c r="E307" s="31"/>
      <c r="F307" s="31"/>
      <c r="G307" s="31"/>
      <c r="H307" s="31"/>
      <c r="I307" s="31"/>
      <c r="J307" s="31"/>
    </row>
    <row r="308" spans="1:10">
      <c r="A308" s="40">
        <v>8</v>
      </c>
      <c r="B308" s="40" t="s">
        <v>54</v>
      </c>
      <c r="C308" s="40">
        <v>-21</v>
      </c>
      <c r="D308" s="40" t="s">
        <v>34</v>
      </c>
      <c r="E308" s="31"/>
      <c r="F308" s="31"/>
      <c r="G308" s="31"/>
      <c r="H308" s="31"/>
      <c r="I308" s="31"/>
      <c r="J308" s="31"/>
    </row>
    <row r="309" spans="1:10">
      <c r="A309" s="40">
        <v>9</v>
      </c>
      <c r="B309" s="40" t="s">
        <v>54</v>
      </c>
      <c r="C309" s="40">
        <v>-21</v>
      </c>
      <c r="D309" s="40" t="s">
        <v>76</v>
      </c>
      <c r="E309" s="31"/>
      <c r="F309" s="31"/>
      <c r="G309" s="31"/>
      <c r="H309" s="31"/>
      <c r="I309" s="31"/>
      <c r="J309" s="31"/>
    </row>
    <row r="310" spans="1:10">
      <c r="A310" s="40">
        <v>10</v>
      </c>
      <c r="B310" s="40" t="s">
        <v>54</v>
      </c>
      <c r="C310" s="40">
        <v>18</v>
      </c>
      <c r="D310" s="40" t="s">
        <v>52</v>
      </c>
      <c r="E310" s="31"/>
      <c r="F310" s="31"/>
      <c r="G310" s="31"/>
      <c r="H310" s="31"/>
      <c r="I310" s="31"/>
      <c r="J310" s="31"/>
    </row>
    <row r="311" spans="1:10">
      <c r="A311" s="41">
        <v>11</v>
      </c>
      <c r="B311" s="41" t="s">
        <v>54</v>
      </c>
      <c r="C311" s="41">
        <v>-15</v>
      </c>
      <c r="D311" s="41" t="s">
        <v>49</v>
      </c>
      <c r="E311" s="51"/>
      <c r="F311" s="51"/>
      <c r="G311" s="31"/>
      <c r="H311" s="31"/>
      <c r="I311" s="31"/>
      <c r="J311" s="31"/>
    </row>
    <row r="312" spans="1:10">
      <c r="A312" s="40">
        <v>1</v>
      </c>
      <c r="B312" s="40" t="s">
        <v>77</v>
      </c>
      <c r="C312" s="40">
        <v>-4</v>
      </c>
      <c r="D312" s="40" t="s">
        <v>52</v>
      </c>
      <c r="E312" s="31"/>
      <c r="F312" s="31"/>
      <c r="G312" s="31"/>
      <c r="H312" s="31"/>
      <c r="I312" s="31"/>
      <c r="J312" s="31"/>
    </row>
    <row r="313" spans="1:10">
      <c r="A313" s="40">
        <v>2</v>
      </c>
      <c r="B313" s="40" t="s">
        <v>77</v>
      </c>
      <c r="C313" s="40">
        <v>-2</v>
      </c>
      <c r="D313" s="40" t="s">
        <v>34</v>
      </c>
      <c r="E313" s="31"/>
      <c r="F313" s="31"/>
      <c r="G313" s="31"/>
      <c r="H313" s="31"/>
      <c r="I313" s="31"/>
      <c r="J313" s="31"/>
    </row>
    <row r="314" spans="1:10">
      <c r="A314" s="40">
        <v>3</v>
      </c>
      <c r="B314" s="40" t="s">
        <v>77</v>
      </c>
      <c r="C314" s="40">
        <v>14</v>
      </c>
      <c r="D314" s="40" t="s">
        <v>40</v>
      </c>
      <c r="E314" s="31"/>
      <c r="F314" s="31"/>
      <c r="G314" s="31"/>
      <c r="H314" s="31"/>
      <c r="I314" s="31"/>
      <c r="J314" s="31"/>
    </row>
    <row r="315" spans="1:10">
      <c r="A315" s="40">
        <v>5</v>
      </c>
      <c r="B315" s="40" t="s">
        <v>77</v>
      </c>
      <c r="C315" s="40">
        <v>17</v>
      </c>
      <c r="D315" s="40" t="s">
        <v>54</v>
      </c>
      <c r="E315" s="31"/>
      <c r="F315" s="31"/>
      <c r="G315" s="31"/>
      <c r="H315" s="31"/>
      <c r="I315" s="31"/>
      <c r="J315" s="31"/>
    </row>
    <row r="316" spans="1:10">
      <c r="A316" s="40">
        <v>6</v>
      </c>
      <c r="B316" s="40" t="s">
        <v>77</v>
      </c>
      <c r="C316" s="40">
        <v>-21</v>
      </c>
      <c r="D316" s="40" t="s">
        <v>43</v>
      </c>
      <c r="E316" s="31"/>
      <c r="F316" s="31"/>
      <c r="G316" s="31"/>
      <c r="H316" s="31"/>
      <c r="I316" s="31"/>
      <c r="J316" s="31"/>
    </row>
    <row r="317" spans="1:10">
      <c r="A317" s="40">
        <v>7</v>
      </c>
      <c r="B317" s="40" t="s">
        <v>77</v>
      </c>
      <c r="C317" s="40">
        <v>3</v>
      </c>
      <c r="D317" s="40" t="s">
        <v>35</v>
      </c>
      <c r="E317" s="31"/>
      <c r="F317" s="31"/>
      <c r="G317" s="31"/>
      <c r="H317" s="31"/>
      <c r="I317" s="31"/>
      <c r="J317" s="31"/>
    </row>
    <row r="318" spans="1:10">
      <c r="A318" s="40">
        <v>8</v>
      </c>
      <c r="B318" s="40" t="s">
        <v>77</v>
      </c>
      <c r="C318" s="40">
        <v>-1</v>
      </c>
      <c r="D318" s="40" t="s">
        <v>50</v>
      </c>
      <c r="E318" s="31"/>
      <c r="F318" s="31"/>
      <c r="G318" s="31"/>
      <c r="H318" s="31"/>
      <c r="I318" s="31"/>
      <c r="J318" s="31"/>
    </row>
    <row r="319" spans="1:10">
      <c r="A319" s="40">
        <v>9</v>
      </c>
      <c r="B319" s="40" t="s">
        <v>77</v>
      </c>
      <c r="C319" s="40">
        <v>10</v>
      </c>
      <c r="D319" s="40" t="s">
        <v>48</v>
      </c>
      <c r="E319" s="31"/>
      <c r="F319" s="31"/>
      <c r="G319" s="31"/>
      <c r="H319" s="31"/>
      <c r="I319" s="31"/>
      <c r="J319" s="31"/>
    </row>
    <row r="320" spans="1:10">
      <c r="A320" s="40">
        <v>10</v>
      </c>
      <c r="B320" s="40" t="s">
        <v>77</v>
      </c>
      <c r="C320" s="40">
        <v>-3</v>
      </c>
      <c r="D320" s="40" t="s">
        <v>53</v>
      </c>
      <c r="E320" s="31"/>
      <c r="F320" s="31"/>
      <c r="G320" s="31"/>
      <c r="H320" s="31"/>
      <c r="I320" s="31"/>
      <c r="J320" s="31"/>
    </row>
    <row r="321" spans="1:10">
      <c r="A321" s="41">
        <v>11</v>
      </c>
      <c r="B321" s="41" t="s">
        <v>77</v>
      </c>
      <c r="C321" s="41">
        <v>-17</v>
      </c>
      <c r="D321" s="41" t="s">
        <v>47</v>
      </c>
      <c r="E321" s="51"/>
      <c r="F321" s="51"/>
      <c r="G321" s="31"/>
      <c r="H321" s="31"/>
      <c r="I321" s="31"/>
      <c r="J321" s="31"/>
    </row>
    <row r="322" spans="1:10">
      <c r="A322" s="31"/>
      <c r="B322" s="31"/>
      <c r="C322" s="31"/>
      <c r="D322" s="31"/>
      <c r="E322" s="31"/>
      <c r="F322" s="31"/>
      <c r="G322" s="31"/>
      <c r="H322" s="31"/>
      <c r="I322" s="31"/>
      <c r="J322" s="31"/>
    </row>
    <row r="323" spans="1:10">
      <c r="A323" s="31"/>
      <c r="B323" s="31"/>
      <c r="C323" s="31"/>
      <c r="D323" s="31"/>
      <c r="E323" s="31"/>
      <c r="F323" s="31"/>
      <c r="G323" s="31"/>
      <c r="H323" s="31"/>
      <c r="I323" s="31"/>
      <c r="J323" s="31"/>
    </row>
  </sheetData>
  <pageMargins left="0.7" right="0.7" top="0.75" bottom="0.75" header="0.3" footer="0.3"/>
  <pageSetup orientation="portrait" horizontalDpi="720" verticalDpi="72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N54"/>
  <sheetViews>
    <sheetView topLeftCell="P1" zoomScale="80" zoomScaleNormal="80" workbookViewId="0">
      <selection activeCell="Q49" sqref="Q49"/>
    </sheetView>
  </sheetViews>
  <sheetFormatPr defaultRowHeight="15"/>
  <cols>
    <col min="1" max="1" width="12.42578125" customWidth="1"/>
    <col min="28" max="28" width="13.5703125" customWidth="1"/>
  </cols>
  <sheetData>
    <row r="1" spans="1:40">
      <c r="A1" s="15"/>
      <c r="B1" s="21" t="s">
        <v>0</v>
      </c>
      <c r="C1" s="21" t="s">
        <v>1</v>
      </c>
      <c r="D1" s="21" t="s">
        <v>2</v>
      </c>
      <c r="E1" s="21" t="s">
        <v>3</v>
      </c>
      <c r="F1" s="21" t="s">
        <v>4</v>
      </c>
      <c r="G1" s="21" t="s">
        <v>5</v>
      </c>
      <c r="H1" s="21" t="s">
        <v>6</v>
      </c>
      <c r="I1" s="21" t="s">
        <v>7</v>
      </c>
      <c r="J1" s="21" t="s">
        <v>8</v>
      </c>
      <c r="K1" s="21" t="s">
        <v>9</v>
      </c>
      <c r="L1" s="21" t="s">
        <v>10</v>
      </c>
      <c r="M1" s="21" t="s">
        <v>11</v>
      </c>
      <c r="N1" s="21" t="s">
        <v>12</v>
      </c>
      <c r="O1" s="21" t="s">
        <v>13</v>
      </c>
      <c r="P1" s="21" t="s">
        <v>14</v>
      </c>
      <c r="Q1" s="21" t="s">
        <v>15</v>
      </c>
      <c r="R1" s="24" t="s">
        <v>57</v>
      </c>
      <c r="S1" s="24" t="s">
        <v>58</v>
      </c>
      <c r="T1" s="24" t="s">
        <v>59</v>
      </c>
      <c r="U1" s="24" t="s">
        <v>60</v>
      </c>
      <c r="V1" s="24" t="s">
        <v>61</v>
      </c>
      <c r="W1" s="3"/>
      <c r="X1" s="24" t="s">
        <v>62</v>
      </c>
      <c r="Y1" s="24" t="s">
        <v>63</v>
      </c>
      <c r="Z1" s="24" t="s">
        <v>64</v>
      </c>
      <c r="AA1" s="24"/>
      <c r="AB1" s="3"/>
      <c r="AC1" s="24" t="s">
        <v>65</v>
      </c>
      <c r="AD1" s="24" t="s">
        <v>66</v>
      </c>
      <c r="AE1" s="24" t="s">
        <v>67</v>
      </c>
      <c r="AF1" s="24" t="s">
        <v>68</v>
      </c>
      <c r="AG1" s="3"/>
      <c r="AH1" s="24" t="s">
        <v>62</v>
      </c>
      <c r="AI1" s="24" t="s">
        <v>63</v>
      </c>
      <c r="AJ1" s="24" t="s">
        <v>64</v>
      </c>
      <c r="AK1" s="3"/>
      <c r="AL1" s="24" t="s">
        <v>69</v>
      </c>
      <c r="AM1" s="3"/>
      <c r="AN1" s="3"/>
    </row>
    <row r="2" spans="1:40">
      <c r="A2" s="2" t="s">
        <v>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 t="s">
        <v>16</v>
      </c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>
      <c r="A3" s="13" t="s">
        <v>17</v>
      </c>
      <c r="B3" s="10">
        <v>-5</v>
      </c>
      <c r="C3" s="10">
        <v>-21</v>
      </c>
      <c r="D3" s="10">
        <v>-8</v>
      </c>
      <c r="E3" s="10">
        <v>-21</v>
      </c>
      <c r="F3" s="10">
        <v>-10</v>
      </c>
      <c r="G3" s="11" t="s">
        <v>56</v>
      </c>
      <c r="H3" s="10">
        <v>-3</v>
      </c>
      <c r="I3" s="10">
        <v>-3</v>
      </c>
      <c r="J3" s="10">
        <v>-3</v>
      </c>
      <c r="K3" s="9">
        <v>2</v>
      </c>
      <c r="L3" s="9">
        <v>18</v>
      </c>
      <c r="M3" s="12"/>
      <c r="N3" s="12"/>
      <c r="O3" s="12"/>
      <c r="P3" s="12"/>
      <c r="Q3" s="12"/>
      <c r="R3" s="22"/>
      <c r="S3" s="23"/>
      <c r="X3" s="25">
        <f>SUM(B3:L3)/10</f>
        <v>-5.4</v>
      </c>
      <c r="Y3" s="26">
        <f>(X10+X35+X34+X22+X9+X17+X6+X5+X36+X4)/10</f>
        <v>1.5799999999999996</v>
      </c>
      <c r="Z3" s="27">
        <f>(X3+Y3)</f>
        <v>-3.8200000000000007</v>
      </c>
      <c r="AA3" s="27"/>
      <c r="AB3" s="13" t="s">
        <v>17</v>
      </c>
      <c r="AC3" s="10">
        <v>-3</v>
      </c>
      <c r="AD3" s="10">
        <v>-3</v>
      </c>
      <c r="AE3" s="9">
        <v>2</v>
      </c>
      <c r="AF3" s="9">
        <v>18</v>
      </c>
      <c r="AG3" s="31"/>
      <c r="AH3" s="26">
        <f>SUM(AC3:AF3)/4</f>
        <v>3.5</v>
      </c>
      <c r="AI3" s="25">
        <f>(AH10+AH35+AH34+AH22)/4</f>
        <v>-1.1875</v>
      </c>
      <c r="AJ3" s="28">
        <f>AH3+AI3</f>
        <v>2.3125</v>
      </c>
      <c r="AK3" s="23"/>
      <c r="AL3" s="27">
        <f>(Z3*0.75)+(AJ3*0.25)</f>
        <v>-2.2868750000000007</v>
      </c>
      <c r="AM3" s="3"/>
      <c r="AN3" s="3"/>
    </row>
    <row r="4" spans="1:40">
      <c r="A4" s="13" t="s">
        <v>18</v>
      </c>
      <c r="B4" s="9">
        <v>5</v>
      </c>
      <c r="C4" s="9">
        <v>4</v>
      </c>
      <c r="D4" s="10">
        <v>-8</v>
      </c>
      <c r="E4" s="10">
        <v>-21</v>
      </c>
      <c r="F4" s="11" t="s">
        <v>56</v>
      </c>
      <c r="G4" s="9">
        <v>3</v>
      </c>
      <c r="H4" s="10">
        <v>-1</v>
      </c>
      <c r="I4" s="9">
        <v>8</v>
      </c>
      <c r="J4" s="10">
        <v>-16</v>
      </c>
      <c r="K4" s="9">
        <v>12</v>
      </c>
      <c r="L4" s="10">
        <v>-16</v>
      </c>
      <c r="M4" s="12"/>
      <c r="N4" s="12"/>
      <c r="O4" s="12"/>
      <c r="P4" s="12"/>
      <c r="Q4" s="12"/>
      <c r="R4" s="23"/>
      <c r="S4" s="23"/>
      <c r="X4" s="25">
        <f>SUM(B4:L4)/10</f>
        <v>-3</v>
      </c>
      <c r="Y4" s="26">
        <f>(X34+X18+X9+X10+X12+X36+X5+X6+X37+X3)/10</f>
        <v>2.1100000000000003</v>
      </c>
      <c r="Z4" s="27">
        <f t="shared" ref="Z4:Z6" si="0">(X4+Y4)</f>
        <v>-0.88999999999999968</v>
      </c>
      <c r="AA4" s="27"/>
      <c r="AB4" s="13" t="s">
        <v>18</v>
      </c>
      <c r="AC4" s="9">
        <v>8</v>
      </c>
      <c r="AD4" s="10">
        <v>-16</v>
      </c>
      <c r="AE4" s="9">
        <v>12</v>
      </c>
      <c r="AF4" s="10">
        <v>-16</v>
      </c>
      <c r="AG4" s="31"/>
      <c r="AH4" s="25">
        <f t="shared" ref="AH4:AH6" si="1">SUM(AC4:AF4)/4</f>
        <v>-3</v>
      </c>
      <c r="AI4" s="26">
        <f>(AH34+AH18+AH9+AH10)/4</f>
        <v>0.75</v>
      </c>
      <c r="AJ4" s="27">
        <f t="shared" ref="AJ4:AJ6" si="2">AH4+AI4</f>
        <v>-2.25</v>
      </c>
      <c r="AK4" s="23"/>
      <c r="AL4" s="27">
        <f t="shared" ref="AL4:AL6" si="3">(Z4*0.75)+(AJ4*0.25)</f>
        <v>-1.2299999999999998</v>
      </c>
      <c r="AM4" s="3"/>
      <c r="AN4" s="3"/>
    </row>
    <row r="5" spans="1:40">
      <c r="A5" s="13" t="s">
        <v>19</v>
      </c>
      <c r="B5" s="9">
        <v>14</v>
      </c>
      <c r="C5" s="10">
        <v>-14</v>
      </c>
      <c r="D5" s="9">
        <v>8</v>
      </c>
      <c r="E5" s="9">
        <v>21</v>
      </c>
      <c r="F5" s="11" t="s">
        <v>56</v>
      </c>
      <c r="G5" s="9">
        <v>3</v>
      </c>
      <c r="H5" s="9">
        <v>3</v>
      </c>
      <c r="I5" s="9">
        <v>10</v>
      </c>
      <c r="J5" s="10">
        <v>-20</v>
      </c>
      <c r="K5" s="9">
        <v>13</v>
      </c>
      <c r="L5" s="9">
        <v>3</v>
      </c>
      <c r="M5" s="12"/>
      <c r="N5" s="12"/>
      <c r="O5" s="12"/>
      <c r="P5" s="12"/>
      <c r="Q5" s="12"/>
      <c r="R5" s="23"/>
      <c r="S5" s="23"/>
      <c r="X5" s="26">
        <f>SUM(B5:L5)/10</f>
        <v>4.0999999999999996</v>
      </c>
      <c r="Y5" s="26">
        <f>(X16+X12+X11+X37+X24+X9+X4+X3+X6+X10)/10</f>
        <v>0.49999999999999989</v>
      </c>
      <c r="Z5" s="28">
        <f t="shared" si="0"/>
        <v>4.5999999999999996</v>
      </c>
      <c r="AA5" s="28"/>
      <c r="AB5" s="13" t="s">
        <v>19</v>
      </c>
      <c r="AC5" s="9">
        <v>10</v>
      </c>
      <c r="AD5" s="10">
        <v>-20</v>
      </c>
      <c r="AE5" s="9">
        <v>13</v>
      </c>
      <c r="AF5" s="9">
        <v>3</v>
      </c>
      <c r="AG5" s="31"/>
      <c r="AH5" s="26">
        <f t="shared" si="1"/>
        <v>1.5</v>
      </c>
      <c r="AI5" s="25">
        <f>(AH16+AH12+AH11+AH37)/4</f>
        <v>-0.6875</v>
      </c>
      <c r="AJ5" s="28">
        <f t="shared" si="2"/>
        <v>0.8125</v>
      </c>
      <c r="AK5" s="23"/>
      <c r="AL5" s="28">
        <f t="shared" si="3"/>
        <v>3.6531249999999997</v>
      </c>
      <c r="AM5" s="3"/>
      <c r="AN5" s="3"/>
    </row>
    <row r="6" spans="1:40">
      <c r="A6" s="13" t="s">
        <v>20</v>
      </c>
      <c r="B6" s="10">
        <v>-1</v>
      </c>
      <c r="C6" s="9">
        <v>14</v>
      </c>
      <c r="D6" s="9">
        <v>8</v>
      </c>
      <c r="E6" s="9">
        <v>14</v>
      </c>
      <c r="F6" s="9">
        <v>9</v>
      </c>
      <c r="G6" s="9">
        <v>4</v>
      </c>
      <c r="H6" s="11" t="s">
        <v>56</v>
      </c>
      <c r="I6" s="10">
        <v>-9</v>
      </c>
      <c r="J6" s="9">
        <v>3</v>
      </c>
      <c r="K6" s="9">
        <v>6</v>
      </c>
      <c r="L6" s="9">
        <v>3</v>
      </c>
      <c r="M6" s="12"/>
      <c r="N6" s="12"/>
      <c r="O6" s="12"/>
      <c r="P6" s="12"/>
      <c r="Q6" s="12"/>
      <c r="R6" s="23"/>
      <c r="S6" s="23"/>
      <c r="X6" s="26">
        <f t="shared" ref="X6" si="4">SUM(B6:L6)/10</f>
        <v>5.0999999999999996</v>
      </c>
      <c r="Y6" s="25">
        <f>(X15+X11+X35+X36+X21+X37+X3+X4+X5+X9)/10</f>
        <v>-1.0099999999999998</v>
      </c>
      <c r="Z6" s="28">
        <f t="shared" si="0"/>
        <v>4.09</v>
      </c>
      <c r="AA6" s="28"/>
      <c r="AB6" s="13" t="s">
        <v>20</v>
      </c>
      <c r="AC6" s="10">
        <v>-9</v>
      </c>
      <c r="AD6" s="9">
        <v>3</v>
      </c>
      <c r="AE6" s="9">
        <v>6</v>
      </c>
      <c r="AF6" s="9">
        <v>3</v>
      </c>
      <c r="AG6" s="31"/>
      <c r="AH6" s="26">
        <f t="shared" si="1"/>
        <v>0.75</v>
      </c>
      <c r="AI6" s="26">
        <f>(AH15+AH11+AH35+AH36)/4</f>
        <v>1.875</v>
      </c>
      <c r="AJ6" s="28">
        <f t="shared" si="2"/>
        <v>2.625</v>
      </c>
      <c r="AK6" s="23"/>
      <c r="AL6" s="28">
        <f t="shared" si="3"/>
        <v>3.7237499999999999</v>
      </c>
      <c r="AM6" s="3"/>
      <c r="AN6" s="3"/>
    </row>
    <row r="7" spans="1:40">
      <c r="A7" s="15"/>
      <c r="B7" s="16"/>
      <c r="C7" s="17"/>
      <c r="D7" s="17"/>
      <c r="E7" s="17"/>
      <c r="F7" s="17"/>
      <c r="G7" s="17"/>
      <c r="H7" s="18"/>
      <c r="I7" s="16"/>
      <c r="J7" s="17"/>
      <c r="K7" s="17"/>
      <c r="L7" s="17"/>
      <c r="M7" s="19"/>
      <c r="N7" s="19"/>
      <c r="O7" s="19"/>
      <c r="P7" s="19"/>
      <c r="Q7" s="19"/>
      <c r="R7" s="3"/>
      <c r="S7" s="3"/>
      <c r="T7" s="3"/>
      <c r="U7" s="3"/>
      <c r="V7" s="3"/>
      <c r="W7" s="3"/>
      <c r="X7" s="3"/>
      <c r="Y7" s="3"/>
      <c r="Z7" s="3"/>
      <c r="AA7" s="3"/>
      <c r="AB7" s="15"/>
      <c r="AC7" s="3"/>
      <c r="AD7" s="3"/>
      <c r="AE7" s="3"/>
      <c r="AF7" s="3"/>
      <c r="AG7" s="3"/>
      <c r="AH7" s="3"/>
      <c r="AI7" s="3"/>
      <c r="AJ7" s="33"/>
      <c r="AK7" s="3"/>
      <c r="AL7" s="34"/>
      <c r="AM7" s="3"/>
      <c r="AN7" s="3"/>
    </row>
    <row r="8" spans="1:40">
      <c r="A8" s="2" t="s">
        <v>21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2" t="s">
        <v>21</v>
      </c>
      <c r="AC8" s="3"/>
      <c r="AD8" s="3"/>
      <c r="AE8" s="3"/>
      <c r="AF8" s="3"/>
      <c r="AG8" s="3"/>
      <c r="AH8" s="3"/>
      <c r="AI8" s="3"/>
      <c r="AJ8" s="33"/>
      <c r="AK8" s="3"/>
      <c r="AL8" s="34"/>
      <c r="AM8" s="3"/>
      <c r="AN8" s="3"/>
    </row>
    <row r="9" spans="1:40">
      <c r="A9" s="13" t="s">
        <v>22</v>
      </c>
      <c r="B9" s="9">
        <v>1</v>
      </c>
      <c r="C9" s="10">
        <v>-5</v>
      </c>
      <c r="D9" s="9">
        <v>7</v>
      </c>
      <c r="E9" s="9">
        <v>3</v>
      </c>
      <c r="F9" s="9">
        <v>14</v>
      </c>
      <c r="G9" s="10">
        <v>-3</v>
      </c>
      <c r="H9" s="9">
        <v>3</v>
      </c>
      <c r="I9" s="11" t="s">
        <v>56</v>
      </c>
      <c r="J9" s="9">
        <v>6</v>
      </c>
      <c r="K9" s="10">
        <v>-5</v>
      </c>
      <c r="L9" s="9">
        <v>21</v>
      </c>
      <c r="M9" s="12"/>
      <c r="N9" s="12"/>
      <c r="O9" s="12"/>
      <c r="P9" s="12"/>
      <c r="Q9" s="12"/>
      <c r="R9" s="23"/>
      <c r="S9" s="23"/>
      <c r="X9" s="26">
        <f t="shared" ref="X9:X12" si="5">SUM(B9:L9)/10</f>
        <v>4.2</v>
      </c>
      <c r="Y9" s="30">
        <f>(X41+X40+X4+X3+X5+X21+X12+X11+X10+X6)/10</f>
        <v>-1.24</v>
      </c>
      <c r="Z9" s="28">
        <f t="shared" ref="Z9:Z12" si="6">(X9+Y9)</f>
        <v>2.96</v>
      </c>
      <c r="AA9" s="28"/>
      <c r="AB9" s="13" t="s">
        <v>22</v>
      </c>
      <c r="AC9" s="32">
        <v>3</v>
      </c>
      <c r="AD9" s="9">
        <v>6</v>
      </c>
      <c r="AE9" s="10">
        <v>-5</v>
      </c>
      <c r="AF9" s="9">
        <v>21</v>
      </c>
      <c r="AG9" s="31"/>
      <c r="AH9" s="26">
        <f t="shared" ref="AH9:AH12" si="7">SUM(AC9:AF9)/4</f>
        <v>6.25</v>
      </c>
      <c r="AI9" s="25">
        <f>(AH41+AH40+AH4+AH3)/4</f>
        <v>-1.875</v>
      </c>
      <c r="AJ9" s="28">
        <f t="shared" ref="AJ9:AJ12" si="8">AH9+AI9</f>
        <v>4.375</v>
      </c>
      <c r="AK9" s="23"/>
      <c r="AL9" s="28">
        <f t="shared" ref="AL9:AL12" si="9">(Z9*0.75)+(AJ9*0.25)</f>
        <v>3.3137499999999998</v>
      </c>
      <c r="AM9" s="3"/>
      <c r="AN9" s="3"/>
    </row>
    <row r="10" spans="1:40">
      <c r="A10" s="13" t="s">
        <v>23</v>
      </c>
      <c r="B10" s="10">
        <v>-14</v>
      </c>
      <c r="C10" s="9">
        <v>5</v>
      </c>
      <c r="D10" s="9">
        <v>13</v>
      </c>
      <c r="E10" s="10">
        <v>-3</v>
      </c>
      <c r="F10" s="10">
        <v>-3</v>
      </c>
      <c r="G10" s="11" t="s">
        <v>56</v>
      </c>
      <c r="H10" s="10">
        <v>-7</v>
      </c>
      <c r="I10" s="10">
        <v>-8</v>
      </c>
      <c r="J10" s="10">
        <v>-6</v>
      </c>
      <c r="K10" s="10">
        <v>-6</v>
      </c>
      <c r="L10" s="10">
        <v>-18</v>
      </c>
      <c r="M10" s="12"/>
      <c r="N10" s="12"/>
      <c r="O10" s="12"/>
      <c r="P10" s="12"/>
      <c r="Q10" s="12"/>
      <c r="R10" s="23"/>
      <c r="S10" s="23"/>
      <c r="X10" s="25">
        <f t="shared" si="5"/>
        <v>-4.7</v>
      </c>
      <c r="Y10" s="29">
        <f>(X5+X9+X41+X11+X43+X40+X4+X12+X16+X3)/10</f>
        <v>0.25</v>
      </c>
      <c r="Z10" s="27">
        <f t="shared" si="6"/>
        <v>-4.45</v>
      </c>
      <c r="AA10" s="27"/>
      <c r="AB10" s="13" t="s">
        <v>23</v>
      </c>
      <c r="AC10" s="10">
        <v>-8</v>
      </c>
      <c r="AD10" s="10">
        <v>-6</v>
      </c>
      <c r="AE10" s="10">
        <v>-6</v>
      </c>
      <c r="AF10" s="10">
        <v>-18</v>
      </c>
      <c r="AG10" s="31"/>
      <c r="AH10" s="25">
        <f t="shared" si="7"/>
        <v>-9.5</v>
      </c>
      <c r="AI10" s="26">
        <f>(AH3+AH16+AH12+AH4)/4</f>
        <v>1.25</v>
      </c>
      <c r="AJ10" s="27">
        <f t="shared" si="8"/>
        <v>-8.25</v>
      </c>
      <c r="AK10" s="23"/>
      <c r="AL10" s="27">
        <f t="shared" si="9"/>
        <v>-5.4</v>
      </c>
      <c r="AM10" s="3"/>
      <c r="AN10" s="3"/>
    </row>
    <row r="11" spans="1:40">
      <c r="A11" s="13" t="s">
        <v>24</v>
      </c>
      <c r="B11" s="10">
        <v>-3</v>
      </c>
      <c r="C11" s="10">
        <v>-2</v>
      </c>
      <c r="D11" s="10">
        <v>-7</v>
      </c>
      <c r="E11" s="9">
        <v>3</v>
      </c>
      <c r="F11" s="10">
        <v>-10</v>
      </c>
      <c r="G11" s="10">
        <v>-18</v>
      </c>
      <c r="H11" s="9">
        <v>3</v>
      </c>
      <c r="I11" s="11" t="s">
        <v>56</v>
      </c>
      <c r="J11" s="9">
        <v>20</v>
      </c>
      <c r="K11" s="10">
        <v>-6</v>
      </c>
      <c r="L11" s="10">
        <v>-4</v>
      </c>
      <c r="M11" s="12"/>
      <c r="N11" s="12"/>
      <c r="O11" s="12"/>
      <c r="P11" s="12"/>
      <c r="Q11" s="12"/>
      <c r="R11" s="23"/>
      <c r="S11" s="23"/>
      <c r="X11" s="25">
        <f t="shared" si="5"/>
        <v>-2.4</v>
      </c>
      <c r="Y11" s="29">
        <f>(X17+X6+X5+X42+X12+X40+X10+X9+X22+X43)/10</f>
        <v>2.5499999999999998</v>
      </c>
      <c r="Z11" s="28">
        <f t="shared" si="6"/>
        <v>0.14999999999999991</v>
      </c>
      <c r="AA11" s="28"/>
      <c r="AB11" s="13" t="s">
        <v>24</v>
      </c>
      <c r="AC11" s="32">
        <v>3</v>
      </c>
      <c r="AD11" s="9">
        <v>20</v>
      </c>
      <c r="AE11" s="10">
        <v>-6</v>
      </c>
      <c r="AF11" s="10">
        <v>-4</v>
      </c>
      <c r="AG11" s="31"/>
      <c r="AH11" s="26">
        <f t="shared" si="7"/>
        <v>3.25</v>
      </c>
      <c r="AI11" s="26">
        <f>(AH17+AH6+AH5+AH42)/4</f>
        <v>3.125</v>
      </c>
      <c r="AJ11" s="28">
        <f t="shared" si="8"/>
        <v>6.375</v>
      </c>
      <c r="AK11" s="23"/>
      <c r="AL11" s="28">
        <f t="shared" si="9"/>
        <v>1.7062499999999998</v>
      </c>
      <c r="AM11" s="3"/>
      <c r="AN11" s="3"/>
    </row>
    <row r="12" spans="1:40">
      <c r="A12" s="13" t="s">
        <v>25</v>
      </c>
      <c r="B12" s="9">
        <v>6</v>
      </c>
      <c r="C12" s="9">
        <v>8</v>
      </c>
      <c r="D12" s="9">
        <v>21</v>
      </c>
      <c r="E12" s="10">
        <v>-3</v>
      </c>
      <c r="F12" s="11" t="s">
        <v>56</v>
      </c>
      <c r="G12" s="9">
        <v>18</v>
      </c>
      <c r="H12" s="9">
        <v>1</v>
      </c>
      <c r="I12" s="10">
        <v>-10</v>
      </c>
      <c r="J12" s="9">
        <v>6</v>
      </c>
      <c r="K12" s="10">
        <v>-13</v>
      </c>
      <c r="L12" s="9">
        <v>21</v>
      </c>
      <c r="M12" s="12"/>
      <c r="N12" s="12"/>
      <c r="O12" s="12"/>
      <c r="P12" s="12"/>
      <c r="Q12" s="12"/>
      <c r="R12" s="23"/>
      <c r="S12" s="23"/>
      <c r="X12" s="26">
        <f t="shared" si="5"/>
        <v>5.5</v>
      </c>
      <c r="Y12" s="29">
        <f>(X40+X18+X43+X9+X11+X4+X42+X10+X5+X23)/10</f>
        <v>1.41</v>
      </c>
      <c r="Z12" s="28">
        <f t="shared" si="6"/>
        <v>6.91</v>
      </c>
      <c r="AA12" s="28"/>
      <c r="AB12" s="13" t="s">
        <v>25</v>
      </c>
      <c r="AC12" s="10">
        <v>-10</v>
      </c>
      <c r="AD12" s="9">
        <v>6</v>
      </c>
      <c r="AE12" s="10">
        <v>-13</v>
      </c>
      <c r="AF12" s="9">
        <v>21</v>
      </c>
      <c r="AG12" s="31"/>
      <c r="AH12" s="26">
        <f t="shared" si="7"/>
        <v>1</v>
      </c>
      <c r="AI12" s="26">
        <f>(AH23+AH5+AH10+AH42)/4</f>
        <v>1.5625</v>
      </c>
      <c r="AJ12" s="28">
        <f t="shared" si="8"/>
        <v>2.5625</v>
      </c>
      <c r="AK12" s="23"/>
      <c r="AL12" s="28">
        <f t="shared" si="9"/>
        <v>5.8231250000000001</v>
      </c>
      <c r="AM12" s="3"/>
      <c r="AN12" s="3"/>
    </row>
    <row r="13" spans="1:40">
      <c r="A13" s="15"/>
      <c r="B13" s="17"/>
      <c r="C13" s="17"/>
      <c r="D13" s="17"/>
      <c r="E13" s="16"/>
      <c r="F13" s="18"/>
      <c r="G13" s="17"/>
      <c r="H13" s="17"/>
      <c r="I13" s="16"/>
      <c r="J13" s="17"/>
      <c r="K13" s="16"/>
      <c r="L13" s="17"/>
      <c r="M13" s="19"/>
      <c r="N13" s="19"/>
      <c r="O13" s="19"/>
      <c r="P13" s="19"/>
      <c r="Q13" s="19"/>
      <c r="R13" s="3"/>
      <c r="S13" s="3"/>
      <c r="T13" s="3"/>
      <c r="U13" s="3"/>
      <c r="V13" s="3"/>
      <c r="W13" s="3"/>
      <c r="X13" s="3"/>
      <c r="Y13" s="3"/>
      <c r="Z13" s="3"/>
      <c r="AA13" s="3"/>
      <c r="AB13" s="15"/>
      <c r="AC13" s="3"/>
      <c r="AD13" s="3"/>
      <c r="AE13" s="3"/>
      <c r="AF13" s="3"/>
      <c r="AG13" s="3"/>
      <c r="AH13" s="3"/>
      <c r="AI13" s="3"/>
      <c r="AJ13" s="33"/>
      <c r="AK13" s="3"/>
      <c r="AL13" s="34"/>
      <c r="AM13" s="3"/>
      <c r="AN13" s="3"/>
    </row>
    <row r="14" spans="1:40">
      <c r="A14" s="2" t="s">
        <v>26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2" t="s">
        <v>26</v>
      </c>
      <c r="AC14" s="3"/>
      <c r="AD14" s="3"/>
      <c r="AE14" s="3"/>
      <c r="AF14" s="3"/>
      <c r="AG14" s="3"/>
      <c r="AH14" s="3"/>
      <c r="AI14" s="3"/>
      <c r="AJ14" s="33"/>
      <c r="AK14" s="3"/>
      <c r="AL14" s="34"/>
      <c r="AM14" s="3"/>
      <c r="AN14" s="3"/>
    </row>
    <row r="15" spans="1:40">
      <c r="A15" s="13" t="s">
        <v>27</v>
      </c>
      <c r="B15" s="9">
        <v>10</v>
      </c>
      <c r="C15" s="9">
        <v>3</v>
      </c>
      <c r="D15" s="10">
        <v>-14</v>
      </c>
      <c r="E15" s="9">
        <v>7</v>
      </c>
      <c r="F15" s="10">
        <v>-21</v>
      </c>
      <c r="G15" s="9">
        <v>4</v>
      </c>
      <c r="H15" s="11" t="s">
        <v>56</v>
      </c>
      <c r="I15" s="10">
        <v>-13</v>
      </c>
      <c r="J15" s="10">
        <v>-6</v>
      </c>
      <c r="K15" s="10">
        <v>-7</v>
      </c>
      <c r="L15" s="10">
        <v>-3</v>
      </c>
      <c r="M15" s="12"/>
      <c r="N15" s="12"/>
      <c r="O15" s="12"/>
      <c r="P15" s="12"/>
      <c r="Q15" s="12"/>
      <c r="R15" s="23"/>
      <c r="S15" s="23"/>
      <c r="X15" s="25">
        <f t="shared" ref="X15:X18" si="10">SUM(B15:L15)/10</f>
        <v>-4</v>
      </c>
      <c r="Y15" s="29">
        <f>(X6+X17+X24+X16+X22+X29+X23+X28+X31+X16)/10</f>
        <v>1.69</v>
      </c>
      <c r="Z15" s="27">
        <f t="shared" ref="Z15:Z18" si="11">(X15+Y15)</f>
        <v>-2.31</v>
      </c>
      <c r="AA15" s="27"/>
      <c r="AB15" s="13" t="s">
        <v>27</v>
      </c>
      <c r="AC15" s="10">
        <v>-13</v>
      </c>
      <c r="AD15" s="10">
        <v>-6</v>
      </c>
      <c r="AE15" s="10">
        <v>-7</v>
      </c>
      <c r="AF15" s="10">
        <v>-3</v>
      </c>
      <c r="AG15" s="31"/>
      <c r="AH15" s="25">
        <f t="shared" ref="AH15:AH18" si="12">SUM(AC15:AF15)/4</f>
        <v>-7.25</v>
      </c>
      <c r="AI15" s="26">
        <f>(AH6+AH17+AH24+AH16)/4</f>
        <v>3.5625</v>
      </c>
      <c r="AJ15" s="27">
        <f t="shared" ref="AJ15:AJ18" si="13">AH15+AI15</f>
        <v>-3.6875</v>
      </c>
      <c r="AK15" s="23"/>
      <c r="AL15" s="27">
        <f t="shared" ref="AL15:AL18" si="14">(Z15*0.75)+(AJ15*0.25)</f>
        <v>-2.6543749999999999</v>
      </c>
      <c r="AM15" s="3"/>
      <c r="AN15" s="3"/>
    </row>
    <row r="16" spans="1:40">
      <c r="A16" s="13" t="s">
        <v>28</v>
      </c>
      <c r="B16" s="10">
        <v>-10</v>
      </c>
      <c r="C16" s="9">
        <v>21</v>
      </c>
      <c r="D16" s="9">
        <v>14</v>
      </c>
      <c r="E16" s="9">
        <v>3</v>
      </c>
      <c r="F16" s="9">
        <v>10</v>
      </c>
      <c r="G16" s="9">
        <v>3</v>
      </c>
      <c r="H16" s="11" t="s">
        <v>56</v>
      </c>
      <c r="I16" s="9">
        <v>13</v>
      </c>
      <c r="J16" s="10">
        <v>-2</v>
      </c>
      <c r="K16" s="9">
        <v>6</v>
      </c>
      <c r="L16" s="10">
        <v>-3</v>
      </c>
      <c r="M16" s="12"/>
      <c r="N16" s="12"/>
      <c r="O16" s="12"/>
      <c r="P16" s="12"/>
      <c r="Q16" s="12"/>
      <c r="R16" s="23"/>
      <c r="S16" s="23"/>
      <c r="X16" s="26">
        <f t="shared" si="10"/>
        <v>5.5</v>
      </c>
      <c r="Y16" s="30">
        <f>(X5+X10+X30+X15+X31+X22+X17+X21+X29+X15)/10</f>
        <v>-1</v>
      </c>
      <c r="Z16" s="28">
        <f t="shared" si="11"/>
        <v>4.5</v>
      </c>
      <c r="AA16" s="28"/>
      <c r="AB16" s="13" t="s">
        <v>28</v>
      </c>
      <c r="AC16" s="9">
        <v>13</v>
      </c>
      <c r="AD16" s="10">
        <v>-2</v>
      </c>
      <c r="AE16" s="9">
        <v>6</v>
      </c>
      <c r="AF16" s="10">
        <v>-3</v>
      </c>
      <c r="AG16" s="31"/>
      <c r="AH16" s="26">
        <f t="shared" si="12"/>
        <v>3.5</v>
      </c>
      <c r="AI16" s="25">
        <f>(AH5+AH10+AH30+AH15)/4</f>
        <v>-2.875</v>
      </c>
      <c r="AJ16" s="28">
        <f t="shared" si="13"/>
        <v>0.625</v>
      </c>
      <c r="AK16" s="23"/>
      <c r="AL16" s="28">
        <f t="shared" si="14"/>
        <v>3.53125</v>
      </c>
      <c r="AM16" s="3"/>
      <c r="AN16" s="3"/>
    </row>
    <row r="17" spans="1:40">
      <c r="A17" s="13" t="s">
        <v>29</v>
      </c>
      <c r="B17" s="9">
        <v>7</v>
      </c>
      <c r="C17" s="10">
        <v>-21</v>
      </c>
      <c r="D17" s="10">
        <v>-21</v>
      </c>
      <c r="E17" s="9">
        <v>3</v>
      </c>
      <c r="F17" s="9">
        <v>10</v>
      </c>
      <c r="G17" s="10">
        <v>-21</v>
      </c>
      <c r="H17" s="10">
        <v>-21</v>
      </c>
      <c r="I17" s="9">
        <v>18</v>
      </c>
      <c r="J17" s="11" t="s">
        <v>56</v>
      </c>
      <c r="K17" s="9">
        <v>7</v>
      </c>
      <c r="L17" s="9">
        <v>4</v>
      </c>
      <c r="M17" s="12"/>
      <c r="N17" s="12"/>
      <c r="O17" s="12"/>
      <c r="P17" s="12"/>
      <c r="Q17" s="12"/>
      <c r="R17" s="23"/>
      <c r="S17" s="23"/>
      <c r="X17" s="25">
        <f t="shared" si="10"/>
        <v>-3.5</v>
      </c>
      <c r="Y17" s="29">
        <f>(X21+X24+X30+X16+X3+X18+X22+X28+X15+X11)/10</f>
        <v>0.44000000000000006</v>
      </c>
      <c r="Z17" s="27">
        <f t="shared" si="11"/>
        <v>-3.06</v>
      </c>
      <c r="AA17" s="27"/>
      <c r="AB17" s="13" t="s">
        <v>29</v>
      </c>
      <c r="AC17" s="10">
        <v>-21</v>
      </c>
      <c r="AD17" s="9">
        <v>18</v>
      </c>
      <c r="AE17" s="9">
        <v>7</v>
      </c>
      <c r="AF17" s="9">
        <v>4</v>
      </c>
      <c r="AG17" s="31"/>
      <c r="AH17" s="26">
        <f t="shared" si="12"/>
        <v>2</v>
      </c>
      <c r="AI17" s="25">
        <f>(AH11+AH15+AH28+AH22)/4</f>
        <v>-1.75</v>
      </c>
      <c r="AJ17" s="28">
        <f t="shared" si="13"/>
        <v>0.25</v>
      </c>
      <c r="AK17" s="23"/>
      <c r="AL17" s="27">
        <f t="shared" si="14"/>
        <v>-2.2324999999999999</v>
      </c>
      <c r="AM17" s="3"/>
      <c r="AN17" s="3"/>
    </row>
    <row r="18" spans="1:40">
      <c r="A18" s="13" t="s">
        <v>30</v>
      </c>
      <c r="B18" s="9">
        <v>21</v>
      </c>
      <c r="C18" s="10">
        <v>-8</v>
      </c>
      <c r="D18" s="9">
        <v>19</v>
      </c>
      <c r="E18" s="10">
        <v>-6</v>
      </c>
      <c r="F18" s="9">
        <v>7</v>
      </c>
      <c r="G18" s="9">
        <v>21</v>
      </c>
      <c r="H18" s="9">
        <v>18</v>
      </c>
      <c r="I18" s="10">
        <v>-8</v>
      </c>
      <c r="J18" s="11" t="s">
        <v>56</v>
      </c>
      <c r="K18" s="10">
        <v>-12</v>
      </c>
      <c r="L18" s="10">
        <v>-3</v>
      </c>
      <c r="M18" s="12"/>
      <c r="N18" s="12"/>
      <c r="O18" s="12"/>
      <c r="P18" s="12"/>
      <c r="Q18" s="12"/>
      <c r="R18" s="23"/>
      <c r="S18" s="23"/>
      <c r="X18" s="26">
        <f t="shared" si="10"/>
        <v>4.9000000000000004</v>
      </c>
      <c r="Y18" s="30">
        <f>(X23+X12+X29+X21+X28+X17+X30+X24+X4+X31)/10</f>
        <v>-2.9999999999999895E-2</v>
      </c>
      <c r="Z18" s="28">
        <f t="shared" si="11"/>
        <v>4.87</v>
      </c>
      <c r="AA18" s="28"/>
      <c r="AB18" s="13" t="s">
        <v>30</v>
      </c>
      <c r="AC18" s="9">
        <v>18</v>
      </c>
      <c r="AD18" s="10">
        <v>-8</v>
      </c>
      <c r="AE18" s="10">
        <v>-12</v>
      </c>
      <c r="AF18" s="10">
        <v>-3</v>
      </c>
      <c r="AG18" s="31"/>
      <c r="AH18" s="25">
        <f t="shared" si="12"/>
        <v>-1.25</v>
      </c>
      <c r="AI18" s="26">
        <f>(Y31+Y4+Y24+Y30)/4</f>
        <v>0.98999999999999988</v>
      </c>
      <c r="AJ18" s="27">
        <f t="shared" si="13"/>
        <v>-0.26000000000000012</v>
      </c>
      <c r="AK18" s="23"/>
      <c r="AL18" s="28">
        <f t="shared" si="14"/>
        <v>3.5874999999999999</v>
      </c>
      <c r="AM18" s="3"/>
      <c r="AN18" s="3"/>
    </row>
    <row r="19" spans="1:40">
      <c r="A19" s="15"/>
      <c r="B19" s="17"/>
      <c r="C19" s="16"/>
      <c r="D19" s="17"/>
      <c r="E19" s="16"/>
      <c r="F19" s="17"/>
      <c r="G19" s="17"/>
      <c r="H19" s="17"/>
      <c r="I19" s="16"/>
      <c r="J19" s="18"/>
      <c r="K19" s="16"/>
      <c r="L19" s="16"/>
      <c r="M19" s="19"/>
      <c r="N19" s="19"/>
      <c r="O19" s="19"/>
      <c r="P19" s="19"/>
      <c r="Q19" s="19"/>
      <c r="R19" s="3"/>
      <c r="S19" s="3"/>
      <c r="T19" s="3"/>
      <c r="U19" s="3"/>
      <c r="V19" s="3"/>
      <c r="W19" s="3"/>
      <c r="X19" s="3"/>
      <c r="Y19" s="3"/>
      <c r="Z19" s="3"/>
      <c r="AA19" s="3"/>
      <c r="AB19" s="15"/>
      <c r="AC19" s="3"/>
      <c r="AD19" s="3"/>
      <c r="AE19" s="3"/>
      <c r="AF19" s="3"/>
      <c r="AG19" s="3"/>
      <c r="AH19" s="3"/>
      <c r="AI19" s="3"/>
      <c r="AJ19" s="33"/>
      <c r="AK19" s="3"/>
      <c r="AL19" s="34"/>
      <c r="AM19" s="3"/>
      <c r="AN19" s="3"/>
    </row>
    <row r="20" spans="1:40">
      <c r="A20" s="2" t="s">
        <v>31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2" t="s">
        <v>31</v>
      </c>
      <c r="AC20" s="3"/>
      <c r="AD20" s="3"/>
      <c r="AE20" s="3"/>
      <c r="AF20" s="3"/>
      <c r="AG20" s="3"/>
      <c r="AH20" s="3"/>
      <c r="AI20" s="3"/>
      <c r="AJ20" s="33"/>
      <c r="AK20" s="3"/>
      <c r="AL20" s="34"/>
      <c r="AM20" s="3"/>
      <c r="AN20" s="3"/>
    </row>
    <row r="21" spans="1:40">
      <c r="A21" s="13" t="s">
        <v>32</v>
      </c>
      <c r="B21" s="10">
        <v>-7</v>
      </c>
      <c r="C21" s="9">
        <v>17</v>
      </c>
      <c r="D21" s="10">
        <v>-14</v>
      </c>
      <c r="E21" s="9">
        <v>6</v>
      </c>
      <c r="F21" s="10">
        <v>-14</v>
      </c>
      <c r="G21" s="10">
        <v>-4</v>
      </c>
      <c r="H21" s="10">
        <v>-21</v>
      </c>
      <c r="I21" s="10">
        <v>-8</v>
      </c>
      <c r="J21" s="11" t="s">
        <v>56</v>
      </c>
      <c r="K21" s="9">
        <v>21</v>
      </c>
      <c r="L21" s="10">
        <v>-21</v>
      </c>
      <c r="M21" s="12"/>
      <c r="N21" s="12"/>
      <c r="O21" s="12"/>
      <c r="P21" s="12"/>
      <c r="Q21" s="12"/>
      <c r="R21" s="23"/>
      <c r="S21" s="23"/>
      <c r="X21" s="25">
        <f t="shared" ref="X21:X24" si="15">SUM(B21:L21)/10</f>
        <v>-4.5</v>
      </c>
      <c r="Y21" s="29">
        <f>(X17+X48+X16+X18+X9+X6+X23+X47+X22+X24)/10</f>
        <v>1.58</v>
      </c>
      <c r="Z21" s="27">
        <f t="shared" ref="Z21:Z24" si="16">(X21+Y21)</f>
        <v>-2.92</v>
      </c>
      <c r="AA21" s="27"/>
      <c r="AB21" s="13" t="s">
        <v>32</v>
      </c>
      <c r="AC21" s="10">
        <v>-21</v>
      </c>
      <c r="AD21" s="10">
        <v>-8</v>
      </c>
      <c r="AE21" s="9">
        <v>21</v>
      </c>
      <c r="AF21" s="10">
        <v>-21</v>
      </c>
      <c r="AG21" s="31"/>
      <c r="AH21" s="25">
        <f t="shared" ref="AH21:AH24" si="17">SUM(AC21:AF21)/4</f>
        <v>-7.25</v>
      </c>
      <c r="AI21" s="26">
        <f>(AH24+AH22+AH47+AH23)/4</f>
        <v>2.5625</v>
      </c>
      <c r="AJ21" s="27">
        <f t="shared" ref="AJ21:AJ24" si="18">AH21+AI21</f>
        <v>-4.6875</v>
      </c>
      <c r="AK21" s="23"/>
      <c r="AL21" s="27">
        <f t="shared" ref="AL21:AL24" si="19">(Z21*0.75)+(AJ21*0.25)</f>
        <v>-3.3618749999999999</v>
      </c>
      <c r="AM21" s="3"/>
      <c r="AN21" s="3"/>
    </row>
    <row r="22" spans="1:40">
      <c r="A22" s="13" t="s">
        <v>33</v>
      </c>
      <c r="B22" s="9">
        <v>7</v>
      </c>
      <c r="C22" s="9">
        <v>2</v>
      </c>
      <c r="D22" s="9">
        <v>21</v>
      </c>
      <c r="E22" s="11" t="s">
        <v>56</v>
      </c>
      <c r="F22" s="10">
        <v>-10</v>
      </c>
      <c r="G22" s="10">
        <v>-4</v>
      </c>
      <c r="H22" s="9">
        <v>21</v>
      </c>
      <c r="I22" s="9">
        <v>3</v>
      </c>
      <c r="J22" s="10">
        <v>-3</v>
      </c>
      <c r="K22" s="10">
        <v>-20</v>
      </c>
      <c r="L22" s="9">
        <v>18</v>
      </c>
      <c r="M22" s="12"/>
      <c r="N22" s="12"/>
      <c r="O22" s="12"/>
      <c r="P22" s="12"/>
      <c r="Q22" s="12"/>
      <c r="R22" s="23"/>
      <c r="S22" s="23"/>
      <c r="X22" s="26">
        <f t="shared" si="15"/>
        <v>3.5</v>
      </c>
      <c r="Y22" s="30">
        <f>(X24+X11+X47+X16+X15+X17+X3+X23+X21+X46)/10</f>
        <v>-2.34</v>
      </c>
      <c r="Z22" s="28">
        <f t="shared" si="16"/>
        <v>1.1600000000000001</v>
      </c>
      <c r="AA22" s="28"/>
      <c r="AB22" s="13" t="s">
        <v>33</v>
      </c>
      <c r="AC22" s="9">
        <v>3</v>
      </c>
      <c r="AD22" s="10">
        <v>-3</v>
      </c>
      <c r="AE22" s="10">
        <v>-20</v>
      </c>
      <c r="AF22" s="9">
        <v>18</v>
      </c>
      <c r="AG22" s="31"/>
      <c r="AH22" s="25">
        <f t="shared" si="17"/>
        <v>-0.5</v>
      </c>
      <c r="AI22" s="25">
        <f>(AH46+AH21+AH23+AH3)/4</f>
        <v>-2.0625</v>
      </c>
      <c r="AJ22" s="27">
        <f t="shared" si="18"/>
        <v>-2.5625</v>
      </c>
      <c r="AK22" s="23"/>
      <c r="AL22" s="28">
        <f t="shared" si="19"/>
        <v>0.22937500000000011</v>
      </c>
      <c r="AM22" s="3"/>
      <c r="AN22" s="3"/>
    </row>
    <row r="23" spans="1:40">
      <c r="A23" s="13" t="s">
        <v>34</v>
      </c>
      <c r="B23" s="10">
        <v>-21</v>
      </c>
      <c r="C23" s="9">
        <v>2</v>
      </c>
      <c r="D23" s="10">
        <v>-1</v>
      </c>
      <c r="E23" s="10">
        <v>-7</v>
      </c>
      <c r="F23" s="9">
        <v>8</v>
      </c>
      <c r="G23" s="10">
        <v>-8</v>
      </c>
      <c r="H23" s="9">
        <v>21</v>
      </c>
      <c r="I23" s="9">
        <v>21</v>
      </c>
      <c r="J23" s="9">
        <v>3</v>
      </c>
      <c r="K23" s="11" t="s">
        <v>56</v>
      </c>
      <c r="L23" s="10">
        <v>-21</v>
      </c>
      <c r="M23" s="12"/>
      <c r="N23" s="12"/>
      <c r="O23" s="12"/>
      <c r="P23" s="12"/>
      <c r="Q23" s="12"/>
      <c r="R23" s="23"/>
      <c r="S23" s="23"/>
      <c r="X23" s="25">
        <f t="shared" si="15"/>
        <v>-0.3</v>
      </c>
      <c r="Y23" s="30">
        <f>(X18+X49+X46+X15+X24+X47+X21+X48+X22+X12)/10</f>
        <v>-0.67999999999999994</v>
      </c>
      <c r="Z23" s="27">
        <f t="shared" si="16"/>
        <v>-0.98</v>
      </c>
      <c r="AA23" s="28"/>
      <c r="AB23" s="13" t="s">
        <v>34</v>
      </c>
      <c r="AC23" s="9">
        <v>21</v>
      </c>
      <c r="AD23" s="9">
        <v>21</v>
      </c>
      <c r="AE23" s="9">
        <v>3</v>
      </c>
      <c r="AF23" s="10">
        <v>-21</v>
      </c>
      <c r="AG23" s="31"/>
      <c r="AH23" s="26">
        <f t="shared" si="17"/>
        <v>6</v>
      </c>
      <c r="AI23" s="25">
        <f>(AH12+AH22+AH48+AH21)/4</f>
        <v>-4.125</v>
      </c>
      <c r="AJ23" s="28">
        <f t="shared" si="18"/>
        <v>1.875</v>
      </c>
      <c r="AK23" s="23"/>
      <c r="AL23" s="27">
        <f t="shared" si="19"/>
        <v>-0.26624999999999999</v>
      </c>
      <c r="AM23" s="3"/>
      <c r="AN23" s="3"/>
    </row>
    <row r="24" spans="1:40">
      <c r="A24" s="13" t="s">
        <v>35</v>
      </c>
      <c r="B24" s="10">
        <v>-7</v>
      </c>
      <c r="C24" s="9">
        <v>21</v>
      </c>
      <c r="D24" s="10">
        <v>-7</v>
      </c>
      <c r="E24" s="9">
        <v>21</v>
      </c>
      <c r="F24" s="10">
        <v>-8</v>
      </c>
      <c r="G24" s="10">
        <v>-3</v>
      </c>
      <c r="H24" s="10">
        <v>-3</v>
      </c>
      <c r="I24" s="9">
        <v>8</v>
      </c>
      <c r="J24" s="9">
        <v>6</v>
      </c>
      <c r="K24" s="11" t="s">
        <v>56</v>
      </c>
      <c r="L24" s="9">
        <v>21</v>
      </c>
      <c r="M24" s="12"/>
      <c r="N24" s="12"/>
      <c r="O24" s="12"/>
      <c r="P24" s="12"/>
      <c r="Q24" s="12"/>
      <c r="R24" s="23"/>
      <c r="S24" s="23"/>
      <c r="X24" s="26">
        <f t="shared" si="15"/>
        <v>4.9000000000000004</v>
      </c>
      <c r="Y24" s="30">
        <f>(X22+X17+X48+X46+X23+X49+X5+X18+X15+X21)/10</f>
        <v>-1.1400000000000001</v>
      </c>
      <c r="Z24" s="28">
        <f t="shared" si="16"/>
        <v>3.7600000000000002</v>
      </c>
      <c r="AA24" s="28"/>
      <c r="AB24" s="13" t="s">
        <v>35</v>
      </c>
      <c r="AC24" s="10">
        <v>-3</v>
      </c>
      <c r="AD24" s="9">
        <v>8</v>
      </c>
      <c r="AE24" s="9">
        <v>6</v>
      </c>
      <c r="AF24" s="9">
        <v>21</v>
      </c>
      <c r="AG24" s="31"/>
      <c r="AH24" s="26">
        <f t="shared" si="17"/>
        <v>8</v>
      </c>
      <c r="AI24" s="25">
        <f>(AH21+AH15+AH18+AH5)/4</f>
        <v>-3.5625</v>
      </c>
      <c r="AJ24" s="28">
        <f t="shared" si="18"/>
        <v>4.4375</v>
      </c>
      <c r="AK24" s="23"/>
      <c r="AL24" s="28">
        <f t="shared" si="19"/>
        <v>3.9293750000000003</v>
      </c>
      <c r="AM24" s="3"/>
      <c r="AN24" s="3"/>
    </row>
    <row r="25" spans="1:40">
      <c r="A25" s="3"/>
      <c r="B25" s="4"/>
      <c r="C25" s="5"/>
      <c r="D25" s="4"/>
      <c r="E25" s="5"/>
      <c r="F25" s="4"/>
      <c r="G25" s="4"/>
      <c r="H25" s="4"/>
      <c r="I25" s="5"/>
      <c r="J25" s="5"/>
      <c r="K25" s="6"/>
      <c r="L25" s="4"/>
      <c r="M25" s="7"/>
      <c r="N25" s="7"/>
      <c r="O25" s="7"/>
      <c r="P25" s="7"/>
      <c r="Q25" s="7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4"/>
      <c r="AM25" s="3"/>
      <c r="AN25" s="3"/>
    </row>
    <row r="26" spans="1:40">
      <c r="A26" s="20"/>
      <c r="B26" s="21" t="s">
        <v>0</v>
      </c>
      <c r="C26" s="21" t="s">
        <v>1</v>
      </c>
      <c r="D26" s="21" t="s">
        <v>2</v>
      </c>
      <c r="E26" s="21" t="s">
        <v>3</v>
      </c>
      <c r="F26" s="21" t="s">
        <v>4</v>
      </c>
      <c r="G26" s="21" t="s">
        <v>5</v>
      </c>
      <c r="H26" s="21" t="s">
        <v>6</v>
      </c>
      <c r="I26" s="21" t="s">
        <v>7</v>
      </c>
      <c r="J26" s="21" t="s">
        <v>8</v>
      </c>
      <c r="K26" s="21" t="s">
        <v>9</v>
      </c>
      <c r="L26" s="21" t="s">
        <v>10</v>
      </c>
      <c r="M26" s="21" t="s">
        <v>11</v>
      </c>
      <c r="N26" s="21" t="s">
        <v>12</v>
      </c>
      <c r="O26" s="21" t="s">
        <v>13</v>
      </c>
      <c r="P26" s="21" t="s">
        <v>14</v>
      </c>
      <c r="Q26" s="21" t="s">
        <v>15</v>
      </c>
      <c r="R26" s="24" t="s">
        <v>57</v>
      </c>
      <c r="S26" s="24" t="s">
        <v>58</v>
      </c>
      <c r="T26" s="24" t="s">
        <v>59</v>
      </c>
      <c r="U26" s="24" t="s">
        <v>60</v>
      </c>
      <c r="V26" s="24" t="s">
        <v>61</v>
      </c>
      <c r="W26" s="3"/>
      <c r="X26" s="24" t="s">
        <v>62</v>
      </c>
      <c r="Y26" s="24" t="s">
        <v>63</v>
      </c>
      <c r="Z26" s="24" t="s">
        <v>64</v>
      </c>
      <c r="AA26" s="24"/>
      <c r="AB26" s="20"/>
      <c r="AC26" s="24" t="s">
        <v>65</v>
      </c>
      <c r="AD26" s="24" t="s">
        <v>66</v>
      </c>
      <c r="AE26" s="24" t="s">
        <v>67</v>
      </c>
      <c r="AF26" s="24" t="s">
        <v>68</v>
      </c>
      <c r="AG26" s="3"/>
      <c r="AH26" s="24" t="s">
        <v>62</v>
      </c>
      <c r="AI26" s="24" t="s">
        <v>63</v>
      </c>
      <c r="AJ26" s="24" t="s">
        <v>64</v>
      </c>
      <c r="AK26" s="3"/>
      <c r="AL26" s="35" t="s">
        <v>69</v>
      </c>
      <c r="AM26" s="3"/>
      <c r="AN26" s="3"/>
    </row>
    <row r="27" spans="1:40">
      <c r="A27" s="2" t="s">
        <v>36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2" t="s">
        <v>36</v>
      </c>
      <c r="AC27" s="3"/>
      <c r="AD27" s="3"/>
      <c r="AE27" s="3"/>
      <c r="AF27" s="3"/>
      <c r="AG27" s="3"/>
      <c r="AH27" s="3"/>
      <c r="AI27" s="3"/>
      <c r="AJ27" s="3"/>
      <c r="AK27" s="3"/>
      <c r="AL27" s="34"/>
      <c r="AM27" s="3"/>
      <c r="AN27" s="3"/>
    </row>
    <row r="28" spans="1:40">
      <c r="A28" s="13" t="s">
        <v>37</v>
      </c>
      <c r="B28" s="10">
        <v>-6</v>
      </c>
      <c r="C28" s="10">
        <v>-7</v>
      </c>
      <c r="D28" s="9">
        <v>14</v>
      </c>
      <c r="E28" s="10">
        <v>-7</v>
      </c>
      <c r="F28" s="11" t="s">
        <v>56</v>
      </c>
      <c r="G28" s="10">
        <v>-3</v>
      </c>
      <c r="H28" s="10">
        <v>-6</v>
      </c>
      <c r="I28" s="10">
        <v>-18</v>
      </c>
      <c r="J28" s="10">
        <v>-21</v>
      </c>
      <c r="K28" s="9">
        <v>13</v>
      </c>
      <c r="L28" s="9">
        <v>16</v>
      </c>
      <c r="M28" s="12"/>
      <c r="N28" s="12"/>
      <c r="O28" s="12"/>
      <c r="P28" s="12"/>
      <c r="Q28" s="12"/>
      <c r="R28" s="23"/>
      <c r="S28" s="23"/>
      <c r="X28" s="25">
        <f t="shared" ref="X28:X31" si="20">SUM(B28:L28)/10</f>
        <v>-2.5</v>
      </c>
      <c r="Y28" s="29">
        <f>(X35+X29+X36+X17+X29+X37+X18+X15+X34+X31)/10</f>
        <v>0.35</v>
      </c>
      <c r="Z28" s="27">
        <f t="shared" ref="Z28:Z31" si="21">(X28+Y28)</f>
        <v>-2.15</v>
      </c>
      <c r="AA28" s="27"/>
      <c r="AB28" s="13" t="s">
        <v>37</v>
      </c>
      <c r="AC28" s="10">
        <v>-18</v>
      </c>
      <c r="AD28" s="10">
        <v>-21</v>
      </c>
      <c r="AE28" s="9">
        <v>13</v>
      </c>
      <c r="AF28" s="9">
        <v>16</v>
      </c>
      <c r="AG28" s="31"/>
      <c r="AH28" s="25">
        <f t="shared" ref="AH28:AH31" si="22">SUM(AC28:AF28)/4</f>
        <v>-2.5</v>
      </c>
      <c r="AI28" s="26">
        <f>(AH35+AH29+AH36+AH17)/4</f>
        <v>3.625</v>
      </c>
      <c r="AJ28" s="28">
        <f t="shared" ref="AJ28:AJ31" si="23">AH28+AI28</f>
        <v>1.125</v>
      </c>
      <c r="AK28" s="23"/>
      <c r="AL28" s="27">
        <f t="shared" ref="AL28:AL31" si="24">(Z28*0.75)+(AJ28*0.25)</f>
        <v>-1.3312499999999998</v>
      </c>
      <c r="AM28" s="3"/>
      <c r="AN28" s="3"/>
    </row>
    <row r="29" spans="1:40">
      <c r="A29" s="13" t="s">
        <v>38</v>
      </c>
      <c r="B29" s="9">
        <v>13</v>
      </c>
      <c r="C29" s="10">
        <v>-21</v>
      </c>
      <c r="D29" s="10">
        <v>-19</v>
      </c>
      <c r="E29" s="9">
        <v>14</v>
      </c>
      <c r="F29" s="9">
        <v>21</v>
      </c>
      <c r="G29" s="9">
        <v>8</v>
      </c>
      <c r="H29" s="9">
        <v>6</v>
      </c>
      <c r="I29" s="14" t="s">
        <v>56</v>
      </c>
      <c r="J29" s="9">
        <v>21</v>
      </c>
      <c r="K29" s="10">
        <v>-13</v>
      </c>
      <c r="L29" s="10">
        <v>-10</v>
      </c>
      <c r="M29" s="12"/>
      <c r="N29" s="12"/>
      <c r="O29" s="12"/>
      <c r="P29" s="12"/>
      <c r="Q29" s="12"/>
      <c r="R29" s="23"/>
      <c r="S29" s="23"/>
      <c r="X29" s="26">
        <f t="shared" si="20"/>
        <v>2</v>
      </c>
      <c r="Y29" s="30">
        <f>(X41+X16+X18+X34+X15+X35+X28+X48+X28+X30)/10</f>
        <v>-0.68999999999999984</v>
      </c>
      <c r="Z29" s="28">
        <f t="shared" si="21"/>
        <v>1.31</v>
      </c>
      <c r="AA29" s="28"/>
      <c r="AB29" s="13" t="s">
        <v>38</v>
      </c>
      <c r="AC29" s="9">
        <v>6</v>
      </c>
      <c r="AD29" s="9">
        <v>21</v>
      </c>
      <c r="AE29" s="10">
        <v>-13</v>
      </c>
      <c r="AF29" s="10">
        <v>-10</v>
      </c>
      <c r="AG29" s="31"/>
      <c r="AH29" s="26">
        <f t="shared" si="22"/>
        <v>1</v>
      </c>
      <c r="AI29" s="25">
        <f>(AH30+AH28+AH48+AH28)/4</f>
        <v>-2.75</v>
      </c>
      <c r="AJ29" s="27">
        <f t="shared" si="23"/>
        <v>-1.75</v>
      </c>
      <c r="AK29" s="23"/>
      <c r="AL29" s="28">
        <f t="shared" si="24"/>
        <v>0.54500000000000004</v>
      </c>
      <c r="AM29" s="3"/>
      <c r="AN29" s="3"/>
    </row>
    <row r="30" spans="1:40">
      <c r="A30" s="13" t="s">
        <v>39</v>
      </c>
      <c r="B30" s="10">
        <v>-7</v>
      </c>
      <c r="C30" s="9">
        <v>3</v>
      </c>
      <c r="D30" s="9">
        <v>21</v>
      </c>
      <c r="E30" s="10">
        <v>-5</v>
      </c>
      <c r="F30" s="9">
        <v>3</v>
      </c>
      <c r="G30" s="9">
        <v>14</v>
      </c>
      <c r="H30" s="10">
        <v>-18</v>
      </c>
      <c r="I30" s="11" t="s">
        <v>56</v>
      </c>
      <c r="J30" s="9">
        <v>2</v>
      </c>
      <c r="K30" s="9">
        <v>21</v>
      </c>
      <c r="L30" s="9">
        <v>10</v>
      </c>
      <c r="M30" s="12"/>
      <c r="N30" s="12"/>
      <c r="O30" s="12"/>
      <c r="P30" s="12"/>
      <c r="Q30" s="12"/>
      <c r="R30" s="23"/>
      <c r="S30" s="23"/>
      <c r="X30" s="26">
        <f t="shared" si="20"/>
        <v>4.4000000000000004</v>
      </c>
      <c r="Y30" s="29">
        <f>(X29+X31+X16+X18+X40+X47+X31+X17+X35+X36)/10</f>
        <v>0.75000000000000011</v>
      </c>
      <c r="Z30" s="28">
        <f t="shared" si="21"/>
        <v>5.15</v>
      </c>
      <c r="AA30" s="28"/>
      <c r="AB30" s="13" t="s">
        <v>39</v>
      </c>
      <c r="AC30" s="10">
        <v>-18</v>
      </c>
      <c r="AD30" s="9">
        <v>2</v>
      </c>
      <c r="AE30" s="9">
        <v>21</v>
      </c>
      <c r="AF30" s="9">
        <v>10</v>
      </c>
      <c r="AG30" s="31"/>
      <c r="AH30" s="26">
        <f t="shared" si="22"/>
        <v>3.75</v>
      </c>
      <c r="AI30" s="25">
        <f>(AH29+AH31+AH16+AH18)/4</f>
        <v>-0.875</v>
      </c>
      <c r="AJ30" s="28">
        <f t="shared" si="23"/>
        <v>2.875</v>
      </c>
      <c r="AK30" s="23"/>
      <c r="AL30" s="28">
        <f t="shared" si="24"/>
        <v>4.5812500000000007</v>
      </c>
      <c r="AM30" s="3"/>
      <c r="AN30" s="3"/>
    </row>
    <row r="31" spans="1:40">
      <c r="A31" s="13" t="s">
        <v>40</v>
      </c>
      <c r="B31" s="9">
        <v>6</v>
      </c>
      <c r="C31" s="10">
        <v>-3</v>
      </c>
      <c r="D31" s="10">
        <v>-14</v>
      </c>
      <c r="E31" s="9">
        <v>5</v>
      </c>
      <c r="F31" s="9">
        <v>3</v>
      </c>
      <c r="G31" s="10">
        <v>-3</v>
      </c>
      <c r="H31" s="9">
        <v>3</v>
      </c>
      <c r="I31" s="10">
        <v>-12</v>
      </c>
      <c r="J31" s="11" t="s">
        <v>56</v>
      </c>
      <c r="K31" s="10">
        <v>-21</v>
      </c>
      <c r="L31" s="9">
        <v>3</v>
      </c>
      <c r="M31" s="12"/>
      <c r="N31" s="12"/>
      <c r="O31" s="12"/>
      <c r="P31" s="12"/>
      <c r="Q31" s="12"/>
      <c r="R31" s="23"/>
      <c r="S31" s="23"/>
      <c r="X31" s="25">
        <f t="shared" si="20"/>
        <v>-3.3</v>
      </c>
      <c r="Y31" s="29">
        <f>(X18+X30+X35+X34+X16+X36+X30+X49+X15+X28)/10</f>
        <v>2.2399999999999998</v>
      </c>
      <c r="Z31" s="27">
        <f t="shared" si="21"/>
        <v>-1.06</v>
      </c>
      <c r="AA31" s="27"/>
      <c r="AB31" s="13" t="s">
        <v>40</v>
      </c>
      <c r="AC31" s="10">
        <v>3</v>
      </c>
      <c r="AD31" s="10">
        <v>-12</v>
      </c>
      <c r="AE31" s="10">
        <v>-21</v>
      </c>
      <c r="AF31" s="9">
        <v>3</v>
      </c>
      <c r="AG31" s="31"/>
      <c r="AH31" s="25">
        <f t="shared" si="22"/>
        <v>-6.75</v>
      </c>
      <c r="AI31" s="26">
        <f>(AH18+AH30+AH35+AH34)/4</f>
        <v>1.9375</v>
      </c>
      <c r="AJ31" s="27">
        <f t="shared" si="23"/>
        <v>-4.8125</v>
      </c>
      <c r="AK31" s="23"/>
      <c r="AL31" s="27">
        <f t="shared" si="24"/>
        <v>-1.9981249999999999</v>
      </c>
      <c r="AM31" s="3"/>
      <c r="AN31" s="3"/>
    </row>
    <row r="32" spans="1:40">
      <c r="A32" s="15"/>
      <c r="B32" s="17"/>
      <c r="C32" s="16"/>
      <c r="D32" s="16"/>
      <c r="E32" s="17"/>
      <c r="F32" s="17"/>
      <c r="G32" s="16"/>
      <c r="H32" s="17"/>
      <c r="I32" s="16"/>
      <c r="J32" s="18"/>
      <c r="K32" s="16"/>
      <c r="L32" s="17"/>
      <c r="M32" s="19"/>
      <c r="N32" s="19"/>
      <c r="O32" s="19"/>
      <c r="P32" s="19"/>
      <c r="Q32" s="19"/>
      <c r="R32" s="3"/>
      <c r="S32" s="3"/>
      <c r="T32" s="3"/>
      <c r="U32" s="3"/>
      <c r="V32" s="3"/>
      <c r="W32" s="3"/>
      <c r="X32" s="3"/>
      <c r="Y32" s="3"/>
      <c r="Z32" s="3"/>
      <c r="AA32" s="3"/>
      <c r="AB32" s="15"/>
      <c r="AC32" s="3"/>
      <c r="AD32" s="3"/>
      <c r="AE32" s="3"/>
      <c r="AF32" s="3"/>
      <c r="AG32" s="3"/>
      <c r="AH32" s="3"/>
      <c r="AI32" s="3"/>
      <c r="AJ32" s="3"/>
      <c r="AK32" s="3"/>
      <c r="AL32" s="34"/>
      <c r="AM32" s="3"/>
      <c r="AN32" s="3"/>
    </row>
    <row r="33" spans="1:40">
      <c r="A33" s="2" t="s">
        <v>41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2" t="s">
        <v>41</v>
      </c>
      <c r="AC33" s="3"/>
      <c r="AD33" s="3"/>
      <c r="AE33" s="3"/>
      <c r="AF33" s="3"/>
      <c r="AG33" s="3"/>
      <c r="AH33" s="3"/>
      <c r="AI33" s="3"/>
      <c r="AJ33" s="3"/>
      <c r="AK33" s="3"/>
      <c r="AL33" s="34"/>
      <c r="AM33" s="3"/>
      <c r="AN33" s="3"/>
    </row>
    <row r="34" spans="1:40">
      <c r="A34" s="13" t="s">
        <v>42</v>
      </c>
      <c r="B34" s="9">
        <v>5</v>
      </c>
      <c r="C34" s="9">
        <v>7</v>
      </c>
      <c r="D34" s="9">
        <v>3</v>
      </c>
      <c r="E34" s="10">
        <v>-14</v>
      </c>
      <c r="F34" s="9">
        <v>17</v>
      </c>
      <c r="G34" s="10">
        <v>-3</v>
      </c>
      <c r="H34" s="10">
        <v>-3</v>
      </c>
      <c r="I34" s="11" t="s">
        <v>56</v>
      </c>
      <c r="J34" s="9">
        <v>3</v>
      </c>
      <c r="K34" s="9">
        <v>14</v>
      </c>
      <c r="L34" s="9">
        <v>16</v>
      </c>
      <c r="M34" s="12"/>
      <c r="N34" s="12"/>
      <c r="O34" s="12"/>
      <c r="P34" s="12"/>
      <c r="Q34" s="13"/>
      <c r="R34" s="23"/>
      <c r="S34" s="23"/>
      <c r="X34" s="26">
        <f t="shared" ref="X34:X37" si="25">SUM(B34:L34)/10</f>
        <v>4.5</v>
      </c>
      <c r="Y34" s="30">
        <f>(X4+X37+X3+X31+X48+X41+X29+X36+X28+X35)/10</f>
        <v>-2.65</v>
      </c>
      <c r="Z34" s="28">
        <f t="shared" ref="Z34:Z37" si="26">(X34+Y34)</f>
        <v>1.85</v>
      </c>
      <c r="AA34" s="28"/>
      <c r="AB34" s="13" t="s">
        <v>42</v>
      </c>
      <c r="AC34" s="10">
        <v>-3</v>
      </c>
      <c r="AD34" s="9">
        <v>3</v>
      </c>
      <c r="AE34" s="9">
        <v>14</v>
      </c>
      <c r="AF34" s="9">
        <v>16</v>
      </c>
      <c r="AG34" s="31"/>
      <c r="AH34" s="26">
        <f t="shared" ref="AH34:AH37" si="27">SUM(AC34:AF34)/4</f>
        <v>7.5</v>
      </c>
      <c r="AI34" s="26">
        <f>(AH49+AH9+AH43+AH10)/4</f>
        <v>0.5625</v>
      </c>
      <c r="AJ34" s="28">
        <f t="shared" ref="AJ34:AJ37" si="28">AH34+AI34</f>
        <v>8.0625</v>
      </c>
      <c r="AK34" s="23"/>
      <c r="AL34" s="28">
        <f t="shared" ref="AL34:AL37" si="29">(Z34*0.75)+(AJ34*0.25)</f>
        <v>3.4031250000000002</v>
      </c>
      <c r="AM34" s="3"/>
      <c r="AN34" s="3"/>
    </row>
    <row r="35" spans="1:40">
      <c r="A35" s="13" t="s">
        <v>43</v>
      </c>
      <c r="B35" s="10">
        <v>-5</v>
      </c>
      <c r="C35" s="10">
        <v>-3</v>
      </c>
      <c r="D35" s="10">
        <v>-14</v>
      </c>
      <c r="E35" s="10">
        <v>-2</v>
      </c>
      <c r="F35" s="9">
        <v>21</v>
      </c>
      <c r="G35" s="10">
        <v>-8</v>
      </c>
      <c r="H35" s="11" t="s">
        <v>56</v>
      </c>
      <c r="I35" s="9">
        <v>12</v>
      </c>
      <c r="J35" s="10">
        <v>-3</v>
      </c>
      <c r="K35" s="10">
        <v>-2</v>
      </c>
      <c r="L35" s="10">
        <v>-16</v>
      </c>
      <c r="M35" s="12"/>
      <c r="N35" s="12"/>
      <c r="O35" s="12"/>
      <c r="P35" s="12"/>
      <c r="Q35" s="13"/>
      <c r="R35" s="23"/>
      <c r="S35" s="23"/>
      <c r="X35" s="25">
        <f t="shared" si="25"/>
        <v>-2</v>
      </c>
      <c r="Y35" s="29">
        <f>(X28+X3+X6+X31+X29+X49+X36+X37+X30+X34)/10</f>
        <v>0.72999999999999987</v>
      </c>
      <c r="Z35" s="27">
        <f t="shared" si="26"/>
        <v>-1.27</v>
      </c>
      <c r="AA35" s="28"/>
      <c r="AB35" s="13" t="s">
        <v>43</v>
      </c>
      <c r="AC35" s="9">
        <v>12</v>
      </c>
      <c r="AD35" s="10">
        <v>-3</v>
      </c>
      <c r="AE35" s="10">
        <v>-2</v>
      </c>
      <c r="AF35" s="10">
        <v>-16</v>
      </c>
      <c r="AG35" s="31"/>
      <c r="AH35" s="25">
        <f t="shared" si="27"/>
        <v>-2.25</v>
      </c>
      <c r="AI35" s="26">
        <f>(AH9+AH43+AH42+AH49)/4</f>
        <v>5</v>
      </c>
      <c r="AJ35" s="28">
        <f t="shared" si="28"/>
        <v>2.75</v>
      </c>
      <c r="AK35" s="23"/>
      <c r="AL35" s="27">
        <f t="shared" si="29"/>
        <v>-0.26500000000000001</v>
      </c>
      <c r="AM35" s="3"/>
      <c r="AN35" s="3"/>
    </row>
    <row r="36" spans="1:40">
      <c r="A36" s="13" t="s">
        <v>44</v>
      </c>
      <c r="B36" s="9">
        <v>7</v>
      </c>
      <c r="C36" s="9">
        <v>21</v>
      </c>
      <c r="D36" s="9">
        <v>-3</v>
      </c>
      <c r="E36" s="9">
        <v>2</v>
      </c>
      <c r="F36" s="10">
        <v>-3</v>
      </c>
      <c r="G36" s="10">
        <v>-3</v>
      </c>
      <c r="H36" s="9">
        <v>4</v>
      </c>
      <c r="I36" s="9">
        <v>9</v>
      </c>
      <c r="J36" s="9">
        <v>21</v>
      </c>
      <c r="K36" s="11" t="s">
        <v>56</v>
      </c>
      <c r="L36" s="9">
        <v>21</v>
      </c>
      <c r="M36" s="12"/>
      <c r="N36" s="12"/>
      <c r="O36" s="12"/>
      <c r="P36" s="12"/>
      <c r="Q36" s="13"/>
      <c r="R36" s="23"/>
      <c r="S36" s="23"/>
      <c r="X36" s="26">
        <f t="shared" si="25"/>
        <v>7.6</v>
      </c>
      <c r="Y36" s="30">
        <f>(X37+X28+X6+X37+X4+X31+X35+X34+X3+X30)/10</f>
        <v>-1.1599999999999999</v>
      </c>
      <c r="Z36" s="28">
        <f t="shared" si="26"/>
        <v>6.4399999999999995</v>
      </c>
      <c r="AA36" s="28"/>
      <c r="AB36" s="13" t="s">
        <v>44</v>
      </c>
      <c r="AC36" s="9">
        <v>4</v>
      </c>
      <c r="AD36" s="9">
        <v>9</v>
      </c>
      <c r="AE36" s="9">
        <v>21</v>
      </c>
      <c r="AF36" s="9">
        <v>21</v>
      </c>
      <c r="AG36" s="31"/>
      <c r="AH36" s="26">
        <f t="shared" si="27"/>
        <v>13.75</v>
      </c>
      <c r="AI36" s="25">
        <f>(AH37+AH6+AH28+AH37)/4</f>
        <v>-5.6875</v>
      </c>
      <c r="AJ36" s="28">
        <f t="shared" si="28"/>
        <v>8.0625</v>
      </c>
      <c r="AK36" s="23"/>
      <c r="AL36" s="28">
        <f t="shared" si="29"/>
        <v>6.8456250000000001</v>
      </c>
      <c r="AM36" s="3"/>
      <c r="AN36" s="3"/>
    </row>
    <row r="37" spans="1:40">
      <c r="A37" s="13" t="s">
        <v>45</v>
      </c>
      <c r="B37" s="10">
        <v>-5</v>
      </c>
      <c r="C37" s="10">
        <v>-4</v>
      </c>
      <c r="D37" s="9">
        <v>14</v>
      </c>
      <c r="E37" s="11" t="s">
        <v>56</v>
      </c>
      <c r="F37" s="10">
        <v>-9</v>
      </c>
      <c r="G37" s="9">
        <v>3</v>
      </c>
      <c r="H37" s="10">
        <v>-4</v>
      </c>
      <c r="I37" s="10">
        <v>-10</v>
      </c>
      <c r="J37" s="9">
        <v>3</v>
      </c>
      <c r="K37" s="10">
        <v>-14</v>
      </c>
      <c r="L37" s="10">
        <v>-21</v>
      </c>
      <c r="M37" s="12"/>
      <c r="N37" s="12"/>
      <c r="O37" s="12"/>
      <c r="P37" s="12"/>
      <c r="Q37" s="13"/>
      <c r="R37" s="23"/>
      <c r="S37" s="23"/>
      <c r="X37" s="25">
        <f t="shared" si="25"/>
        <v>-4.7</v>
      </c>
      <c r="Y37" s="29">
        <f>(X36+X34+X46+X5+X36+X28+X6+X35+X4+X42)/10</f>
        <v>1.8299999999999996</v>
      </c>
      <c r="Z37" s="27">
        <f t="shared" si="26"/>
        <v>-2.8700000000000006</v>
      </c>
      <c r="AA37" s="27"/>
      <c r="AB37" s="13" t="s">
        <v>45</v>
      </c>
      <c r="AC37" s="10">
        <v>-10</v>
      </c>
      <c r="AD37" s="9">
        <v>3</v>
      </c>
      <c r="AE37" s="10">
        <v>-14</v>
      </c>
      <c r="AF37" s="10">
        <v>-21</v>
      </c>
      <c r="AG37" s="31"/>
      <c r="AH37" s="25">
        <f t="shared" si="27"/>
        <v>-10.5</v>
      </c>
      <c r="AI37" s="26">
        <f>(AH36+AH34+AH46+AH5)/4</f>
        <v>3.0625</v>
      </c>
      <c r="AJ37" s="27">
        <f t="shared" si="28"/>
        <v>-7.4375</v>
      </c>
      <c r="AK37" s="23"/>
      <c r="AL37" s="27">
        <f t="shared" si="29"/>
        <v>-4.0118749999999999</v>
      </c>
      <c r="AM37" s="3"/>
      <c r="AN37" s="3"/>
    </row>
    <row r="38" spans="1:40">
      <c r="A38" s="15"/>
      <c r="B38" s="19"/>
      <c r="C38" s="19"/>
      <c r="D38" s="19"/>
      <c r="E38" s="18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5"/>
      <c r="R38" s="3"/>
      <c r="S38" s="3"/>
      <c r="T38" s="3"/>
      <c r="U38" s="3"/>
      <c r="V38" s="3"/>
      <c r="W38" s="3"/>
      <c r="X38" s="3"/>
      <c r="Y38" s="3"/>
      <c r="Z38" s="3"/>
      <c r="AA38" s="3"/>
      <c r="AB38" s="15"/>
      <c r="AC38" s="3"/>
      <c r="AD38" s="3"/>
      <c r="AE38" s="3"/>
      <c r="AF38" s="3"/>
      <c r="AG38" s="3"/>
      <c r="AH38" s="3"/>
      <c r="AI38" s="3"/>
      <c r="AJ38" s="3"/>
      <c r="AK38" s="3"/>
      <c r="AL38" s="34"/>
      <c r="AM38" s="3"/>
      <c r="AN38" s="3"/>
    </row>
    <row r="39" spans="1:40">
      <c r="A39" s="2" t="s">
        <v>46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2" t="s">
        <v>46</v>
      </c>
      <c r="AC39" s="3"/>
      <c r="AD39" s="3"/>
      <c r="AE39" s="3"/>
      <c r="AF39" s="3"/>
      <c r="AG39" s="3"/>
      <c r="AH39" s="3"/>
      <c r="AI39" s="7"/>
      <c r="AJ39" s="3"/>
      <c r="AK39" s="3"/>
      <c r="AL39" s="34"/>
      <c r="AM39" s="3"/>
      <c r="AN39" s="3"/>
    </row>
    <row r="40" spans="1:40">
      <c r="A40" s="13" t="s">
        <v>47</v>
      </c>
      <c r="B40" s="10">
        <v>-6</v>
      </c>
      <c r="C40" s="9">
        <v>21</v>
      </c>
      <c r="D40" s="9">
        <v>3</v>
      </c>
      <c r="E40" s="9">
        <v>2</v>
      </c>
      <c r="F40" s="9">
        <v>10</v>
      </c>
      <c r="G40" s="10">
        <v>-14</v>
      </c>
      <c r="H40" s="9">
        <v>7</v>
      </c>
      <c r="I40" s="11" t="s">
        <v>56</v>
      </c>
      <c r="J40" s="9">
        <v>6</v>
      </c>
      <c r="K40" s="9">
        <v>5</v>
      </c>
      <c r="L40" s="9">
        <v>17</v>
      </c>
      <c r="M40" s="12"/>
      <c r="N40" s="12"/>
      <c r="O40" s="12"/>
      <c r="P40" s="12"/>
      <c r="Q40" s="12"/>
      <c r="R40" s="23"/>
      <c r="S40" s="23"/>
      <c r="X40" s="26">
        <f t="shared" ref="X40:X43" si="30">SUM(B40:L40)/10</f>
        <v>5.0999999999999996</v>
      </c>
      <c r="Y40" s="30">
        <f>(X49+X9+X43+X10+X30+X11+X47+X42+X46+X12)/10</f>
        <v>-8.9999999999999858E-2</v>
      </c>
      <c r="Z40" s="28">
        <f t="shared" ref="Z40:Z43" si="31">(X40+Y40)</f>
        <v>5.01</v>
      </c>
      <c r="AA40" s="28"/>
      <c r="AB40" s="13" t="s">
        <v>47</v>
      </c>
      <c r="AC40" s="9">
        <v>7</v>
      </c>
      <c r="AD40" s="9">
        <v>6</v>
      </c>
      <c r="AE40" s="9">
        <v>5</v>
      </c>
      <c r="AF40" s="9">
        <v>17</v>
      </c>
      <c r="AG40" s="31"/>
      <c r="AH40" s="26">
        <f t="shared" ref="AH40:AH43" si="32">SUM(AC40:AF40)/4</f>
        <v>8.75</v>
      </c>
      <c r="AI40" s="26">
        <f>(AH49+AH9+AH43+AH10)/4</f>
        <v>0.5625</v>
      </c>
      <c r="AJ40" s="28">
        <f t="shared" ref="AJ40:AJ43" si="33">AH40+AI40</f>
        <v>9.3125</v>
      </c>
      <c r="AK40" s="23"/>
      <c r="AL40" s="28">
        <f t="shared" ref="AL40:AL43" si="34">(Z40*0.75)+(AJ40*0.25)</f>
        <v>6.0856250000000003</v>
      </c>
      <c r="AM40" s="3"/>
      <c r="AN40" s="3"/>
    </row>
    <row r="41" spans="1:40">
      <c r="A41" s="13" t="s">
        <v>48</v>
      </c>
      <c r="B41" s="10">
        <v>-13</v>
      </c>
      <c r="C41" s="10">
        <v>-13</v>
      </c>
      <c r="D41" s="10">
        <v>-13</v>
      </c>
      <c r="E41" s="10">
        <v>-2</v>
      </c>
      <c r="F41" s="10">
        <v>-17</v>
      </c>
      <c r="G41" s="11" t="s">
        <v>56</v>
      </c>
      <c r="H41" s="9">
        <v>3</v>
      </c>
      <c r="I41" s="10">
        <v>-10</v>
      </c>
      <c r="J41" s="10">
        <v>-21</v>
      </c>
      <c r="K41" s="10">
        <v>-15</v>
      </c>
      <c r="L41" s="10">
        <v>-21</v>
      </c>
      <c r="M41" s="12"/>
      <c r="N41" s="12"/>
      <c r="O41" s="12"/>
      <c r="P41" s="12"/>
      <c r="Q41" s="12"/>
      <c r="R41" s="23"/>
      <c r="S41" s="23"/>
      <c r="X41" s="25">
        <f t="shared" si="30"/>
        <v>-12.2</v>
      </c>
      <c r="Y41" s="29">
        <f>(X9+X43+X42+X49+X47+X34+X42+X10+X37+X29)/10</f>
        <v>0.66999999999999982</v>
      </c>
      <c r="Z41" s="27">
        <f t="shared" si="31"/>
        <v>-11.53</v>
      </c>
      <c r="AA41" s="27"/>
      <c r="AB41" s="13" t="s">
        <v>48</v>
      </c>
      <c r="AC41" s="10">
        <v>-10</v>
      </c>
      <c r="AD41" s="10">
        <v>-21</v>
      </c>
      <c r="AE41" s="10">
        <v>-15</v>
      </c>
      <c r="AF41" s="10">
        <v>-21</v>
      </c>
      <c r="AG41" s="31"/>
      <c r="AH41" s="25">
        <f t="shared" si="32"/>
        <v>-16.75</v>
      </c>
      <c r="AI41" s="26">
        <f>(AH9+AH43+AH42+AH49)/4</f>
        <v>5</v>
      </c>
      <c r="AJ41" s="27">
        <f t="shared" si="33"/>
        <v>-11.75</v>
      </c>
      <c r="AK41" s="23"/>
      <c r="AL41" s="27">
        <f t="shared" si="34"/>
        <v>-11.584999999999999</v>
      </c>
      <c r="AM41" s="3"/>
      <c r="AN41" s="3"/>
    </row>
    <row r="42" spans="1:40">
      <c r="A42" s="13" t="s">
        <v>49</v>
      </c>
      <c r="B42" s="9">
        <v>5</v>
      </c>
      <c r="C42" s="9">
        <v>3</v>
      </c>
      <c r="D42" s="10">
        <v>-3</v>
      </c>
      <c r="E42" s="9">
        <v>2</v>
      </c>
      <c r="F42" s="10">
        <v>-10</v>
      </c>
      <c r="G42" s="9">
        <v>21</v>
      </c>
      <c r="H42" s="10">
        <v>-13</v>
      </c>
      <c r="I42" s="9">
        <v>10</v>
      </c>
      <c r="J42" s="9">
        <v>21</v>
      </c>
      <c r="K42" s="11" t="s">
        <v>56</v>
      </c>
      <c r="L42" s="9">
        <v>15</v>
      </c>
      <c r="M42" s="12"/>
      <c r="N42" s="12"/>
      <c r="O42" s="12"/>
      <c r="P42" s="12"/>
      <c r="Q42" s="12"/>
      <c r="R42" s="23"/>
      <c r="S42" s="23"/>
      <c r="X42" s="26">
        <f t="shared" si="30"/>
        <v>5.0999999999999996</v>
      </c>
      <c r="Y42" s="30">
        <f>(X48+X41+X12+X11+X43+X46+X41+X40+X47+X37)/10</f>
        <v>-3.65</v>
      </c>
      <c r="Z42" s="28">
        <f t="shared" si="31"/>
        <v>1.4499999999999997</v>
      </c>
      <c r="AA42" s="28"/>
      <c r="AB42" s="13" t="s">
        <v>49</v>
      </c>
      <c r="AC42" s="10">
        <v>-13</v>
      </c>
      <c r="AD42" s="9">
        <v>10</v>
      </c>
      <c r="AE42" s="9">
        <v>21</v>
      </c>
      <c r="AF42" s="9">
        <v>15</v>
      </c>
      <c r="AG42" s="31"/>
      <c r="AH42" s="26">
        <f t="shared" si="32"/>
        <v>8.25</v>
      </c>
      <c r="AI42" s="25">
        <f>(AH43+AH41+AH12+AH11)/4</f>
        <v>-1.0625</v>
      </c>
      <c r="AJ42" s="28">
        <f t="shared" si="33"/>
        <v>7.1875</v>
      </c>
      <c r="AK42" s="23"/>
      <c r="AL42" s="28">
        <f t="shared" si="34"/>
        <v>2.8843749999999999</v>
      </c>
      <c r="AM42" s="3"/>
      <c r="AN42" s="3"/>
    </row>
    <row r="43" spans="1:40">
      <c r="A43" s="13" t="s">
        <v>50</v>
      </c>
      <c r="B43" s="9">
        <v>3</v>
      </c>
      <c r="C43" s="9">
        <v>13</v>
      </c>
      <c r="D43" s="10">
        <v>-21</v>
      </c>
      <c r="E43" s="11" t="s">
        <v>56</v>
      </c>
      <c r="F43" s="9">
        <v>3</v>
      </c>
      <c r="G43" s="10">
        <v>-21</v>
      </c>
      <c r="H43" s="9">
        <v>1</v>
      </c>
      <c r="I43" s="9">
        <v>3</v>
      </c>
      <c r="J43" s="10">
        <v>-6</v>
      </c>
      <c r="K43" s="9">
        <v>15</v>
      </c>
      <c r="L43" s="9">
        <v>21</v>
      </c>
      <c r="M43" s="12"/>
      <c r="N43" s="12"/>
      <c r="O43" s="12"/>
      <c r="P43" s="12"/>
      <c r="Q43" s="12"/>
      <c r="R43" s="23"/>
      <c r="S43" s="23"/>
      <c r="X43" s="26">
        <f t="shared" si="30"/>
        <v>1.1000000000000001</v>
      </c>
      <c r="Y43" s="30">
        <f>(X47+X41+X40+X46+X49+X42+X10+X12+X41+X11)/10</f>
        <v>-2.9899999999999993</v>
      </c>
      <c r="Z43" s="27">
        <f t="shared" si="31"/>
        <v>-1.8899999999999992</v>
      </c>
      <c r="AA43" s="27"/>
      <c r="AB43" s="13" t="s">
        <v>50</v>
      </c>
      <c r="AC43" s="9">
        <v>3</v>
      </c>
      <c r="AD43" s="10">
        <v>-6</v>
      </c>
      <c r="AE43" s="9">
        <v>15</v>
      </c>
      <c r="AF43" s="9">
        <v>21</v>
      </c>
      <c r="AG43" s="31"/>
      <c r="AH43" s="26">
        <f t="shared" si="32"/>
        <v>8.25</v>
      </c>
      <c r="AI43" s="25">
        <f>(AH47+AH41+AH40+AH46)/4</f>
        <v>-5.4375</v>
      </c>
      <c r="AJ43" s="28">
        <f t="shared" si="33"/>
        <v>2.8125</v>
      </c>
      <c r="AK43" s="23"/>
      <c r="AL43" s="27">
        <f t="shared" si="34"/>
        <v>-0.71437499999999954</v>
      </c>
      <c r="AM43" s="3"/>
      <c r="AN43" s="3"/>
    </row>
    <row r="44" spans="1:40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3"/>
      <c r="S44" s="3"/>
      <c r="T44" s="3"/>
      <c r="U44" s="3"/>
      <c r="V44" s="3"/>
      <c r="W44" s="3"/>
      <c r="X44" s="3"/>
      <c r="Y44" s="3"/>
      <c r="Z44" s="3"/>
      <c r="AA44" s="3"/>
      <c r="AB44" s="15"/>
      <c r="AC44" s="3"/>
      <c r="AD44" s="3"/>
      <c r="AE44" s="3"/>
      <c r="AF44" s="3"/>
      <c r="AG44" s="3"/>
      <c r="AH44" s="3"/>
      <c r="AI44" s="3"/>
      <c r="AJ44" s="3"/>
      <c r="AK44" s="3"/>
      <c r="AL44" s="34"/>
      <c r="AM44" s="3"/>
      <c r="AN44" s="3"/>
    </row>
    <row r="45" spans="1:40" s="1" customFormat="1">
      <c r="A45" s="2" t="s">
        <v>51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2" t="s">
        <v>51</v>
      </c>
      <c r="AC45" s="8"/>
      <c r="AD45" s="8"/>
      <c r="AE45" s="8"/>
      <c r="AF45" s="8"/>
      <c r="AG45" s="8"/>
      <c r="AH45" s="8"/>
      <c r="AI45" s="8"/>
      <c r="AJ45" s="8"/>
      <c r="AK45" s="8"/>
      <c r="AL45" s="34"/>
      <c r="AM45" s="8"/>
      <c r="AN45" s="8"/>
    </row>
    <row r="46" spans="1:40">
      <c r="A46" s="13" t="s">
        <v>52</v>
      </c>
      <c r="B46" s="9">
        <v>3</v>
      </c>
      <c r="C46" s="10">
        <v>-21</v>
      </c>
      <c r="D46" s="9">
        <v>1</v>
      </c>
      <c r="E46" s="10">
        <v>-21</v>
      </c>
      <c r="F46" s="9">
        <v>10</v>
      </c>
      <c r="G46" s="14" t="s">
        <v>56</v>
      </c>
      <c r="H46" s="10">
        <v>-12</v>
      </c>
      <c r="I46" s="10">
        <v>-3</v>
      </c>
      <c r="J46" s="10">
        <v>-3</v>
      </c>
      <c r="K46" s="10">
        <v>-18</v>
      </c>
      <c r="L46" s="10">
        <v>-18</v>
      </c>
      <c r="M46" s="12"/>
      <c r="N46" s="12"/>
      <c r="O46" s="12"/>
      <c r="P46" s="12"/>
      <c r="Q46" s="12"/>
      <c r="R46" s="23"/>
      <c r="S46" s="23"/>
      <c r="X46" s="25">
        <f>SUM(B46:L46)/10</f>
        <v>-8.1999999999999993</v>
      </c>
      <c r="Y46" s="29">
        <f>(X22+X48+X37+X43+X48+X42+X24+X23+X40+X49)/10</f>
        <v>0.82999999999999985</v>
      </c>
      <c r="Z46" s="27">
        <f t="shared" ref="Z46:Z49" si="35">(X46+Y46)</f>
        <v>-7.3699999999999992</v>
      </c>
      <c r="AA46" s="27"/>
      <c r="AB46" s="13" t="s">
        <v>52</v>
      </c>
      <c r="AC46" s="10">
        <v>-3</v>
      </c>
      <c r="AD46" s="10">
        <v>-3</v>
      </c>
      <c r="AE46" s="10">
        <v>-18</v>
      </c>
      <c r="AF46" s="10">
        <v>-18</v>
      </c>
      <c r="AG46" s="31"/>
      <c r="AH46" s="25">
        <f t="shared" ref="AH46:AH49" si="36">SUM(AC46:AF46)/4</f>
        <v>-10.5</v>
      </c>
      <c r="AI46" s="25">
        <f>(AH22+AH48+AH37+AH43)/4</f>
        <v>-3.125</v>
      </c>
      <c r="AJ46" s="27">
        <f t="shared" ref="AJ46:AJ49" si="37">AH46+AI46</f>
        <v>-13.625</v>
      </c>
      <c r="AK46" s="23"/>
      <c r="AL46" s="27">
        <f t="shared" ref="AL46:AL49" si="38">(Z46*0.75)+(AJ46*0.25)</f>
        <v>-8.9337499999999999</v>
      </c>
      <c r="AM46" s="3"/>
      <c r="AN46" s="3"/>
    </row>
    <row r="47" spans="1:40">
      <c r="A47" s="13" t="s">
        <v>53</v>
      </c>
      <c r="B47" s="10">
        <v>-21</v>
      </c>
      <c r="C47" s="10">
        <v>-3</v>
      </c>
      <c r="D47" s="10">
        <v>-21</v>
      </c>
      <c r="E47" s="10">
        <v>-2</v>
      </c>
      <c r="F47" s="10">
        <v>-3</v>
      </c>
      <c r="G47" s="9">
        <v>8</v>
      </c>
      <c r="H47" s="10">
        <v>-3</v>
      </c>
      <c r="I47" s="9">
        <v>8</v>
      </c>
      <c r="J47" s="11" t="s">
        <v>56</v>
      </c>
      <c r="K47" s="9">
        <v>3</v>
      </c>
      <c r="L47" s="10">
        <v>-21</v>
      </c>
      <c r="M47" s="12"/>
      <c r="N47" s="12"/>
      <c r="O47" s="12"/>
      <c r="P47" s="12"/>
      <c r="Q47" s="12"/>
      <c r="R47" s="23"/>
      <c r="S47" s="23"/>
      <c r="X47" s="25">
        <f t="shared" ref="X47:X49" si="39">SUM(B47:L47)/10</f>
        <v>-5.5</v>
      </c>
      <c r="Y47" s="30">
        <f>(X43+X49+X21+X41+X23+X30+X40+X22+X42+X48)/10</f>
        <v>-0.12000000000000011</v>
      </c>
      <c r="Z47" s="27">
        <f t="shared" si="35"/>
        <v>-5.62</v>
      </c>
      <c r="AA47" s="27"/>
      <c r="AB47" s="13" t="s">
        <v>53</v>
      </c>
      <c r="AC47" s="10">
        <v>-3</v>
      </c>
      <c r="AD47" s="9">
        <v>8</v>
      </c>
      <c r="AE47" s="9">
        <v>3</v>
      </c>
      <c r="AF47" s="10">
        <v>-21</v>
      </c>
      <c r="AG47" s="31"/>
      <c r="AH47" s="25">
        <f t="shared" si="36"/>
        <v>-3.25</v>
      </c>
      <c r="AI47" s="25">
        <f>(AH43+AH49+AH21+AH41)/4</f>
        <v>-4.625</v>
      </c>
      <c r="AJ47" s="27">
        <f t="shared" si="37"/>
        <v>-7.875</v>
      </c>
      <c r="AK47" s="23"/>
      <c r="AL47" s="27">
        <f t="shared" si="38"/>
        <v>-6.1837499999999999</v>
      </c>
      <c r="AM47" s="3"/>
      <c r="AN47" s="3"/>
    </row>
    <row r="48" spans="1:40">
      <c r="A48" s="13" t="s">
        <v>54</v>
      </c>
      <c r="B48" s="9">
        <v>21</v>
      </c>
      <c r="C48" s="10">
        <v>-17</v>
      </c>
      <c r="D48" s="9">
        <v>7</v>
      </c>
      <c r="E48" s="10">
        <v>-17</v>
      </c>
      <c r="F48" s="11" t="s">
        <v>56</v>
      </c>
      <c r="G48" s="9">
        <v>3</v>
      </c>
      <c r="H48" s="9">
        <v>12</v>
      </c>
      <c r="I48" s="10">
        <v>-21</v>
      </c>
      <c r="J48" s="10">
        <v>-21</v>
      </c>
      <c r="K48" s="9">
        <v>18</v>
      </c>
      <c r="L48" s="10">
        <v>-15</v>
      </c>
      <c r="M48" s="12"/>
      <c r="N48" s="12"/>
      <c r="O48" s="12"/>
      <c r="P48" s="12"/>
      <c r="Q48" s="12"/>
      <c r="R48" s="23"/>
      <c r="S48" s="23"/>
      <c r="X48" s="25">
        <f t="shared" si="39"/>
        <v>-3</v>
      </c>
      <c r="Y48" s="30">
        <f>(X42+X46+X29+X23+X46+X34+X49+X24+X21+X47)/10</f>
        <v>-1.06</v>
      </c>
      <c r="Z48" s="27">
        <f t="shared" si="35"/>
        <v>-4.0600000000000005</v>
      </c>
      <c r="AA48" s="27"/>
      <c r="AB48" s="13" t="s">
        <v>54</v>
      </c>
      <c r="AC48" s="10">
        <v>-21</v>
      </c>
      <c r="AD48" s="10">
        <v>-21</v>
      </c>
      <c r="AE48" s="9">
        <v>18</v>
      </c>
      <c r="AF48" s="10">
        <v>-15</v>
      </c>
      <c r="AG48" s="31"/>
      <c r="AH48" s="25">
        <f t="shared" si="36"/>
        <v>-9.75</v>
      </c>
      <c r="AI48" s="26">
        <f>(AH42+AH46+AH29+AH23)/4</f>
        <v>1.1875</v>
      </c>
      <c r="AJ48" s="27">
        <f t="shared" si="37"/>
        <v>-8.5625</v>
      </c>
      <c r="AK48" s="23"/>
      <c r="AL48" s="27">
        <f t="shared" si="38"/>
        <v>-5.1856249999999999</v>
      </c>
      <c r="AM48" s="3"/>
      <c r="AN48" s="3"/>
    </row>
    <row r="49" spans="1:40">
      <c r="A49" s="13" t="s">
        <v>55</v>
      </c>
      <c r="B49" s="10">
        <v>-4</v>
      </c>
      <c r="C49" s="10">
        <v>-2</v>
      </c>
      <c r="D49" s="9">
        <v>14</v>
      </c>
      <c r="E49" s="9">
        <v>17</v>
      </c>
      <c r="F49" s="10">
        <v>-21</v>
      </c>
      <c r="G49" s="9">
        <v>3</v>
      </c>
      <c r="H49" s="10">
        <v>-1</v>
      </c>
      <c r="I49" s="9">
        <v>10</v>
      </c>
      <c r="J49" s="11" t="s">
        <v>56</v>
      </c>
      <c r="K49" s="10">
        <v>-3</v>
      </c>
      <c r="L49" s="10">
        <v>-17</v>
      </c>
      <c r="M49" s="12"/>
      <c r="N49" s="12"/>
      <c r="O49" s="12"/>
      <c r="P49" s="12"/>
      <c r="Q49" s="12"/>
      <c r="R49" s="23"/>
      <c r="S49" s="23"/>
      <c r="X49" s="25">
        <f t="shared" si="39"/>
        <v>-0.4</v>
      </c>
      <c r="Y49" s="30">
        <f>(X40+X47+X41+X43+X24+X35+X48+X31+X23+X46)/10</f>
        <v>-2.34</v>
      </c>
      <c r="Z49" s="27">
        <f t="shared" si="35"/>
        <v>-2.7399999999999998</v>
      </c>
      <c r="AA49" s="27"/>
      <c r="AB49" s="13" t="s">
        <v>55</v>
      </c>
      <c r="AC49" s="10">
        <v>-1</v>
      </c>
      <c r="AD49" s="9">
        <v>10</v>
      </c>
      <c r="AE49" s="10">
        <v>-3</v>
      </c>
      <c r="AF49" s="10">
        <v>-17</v>
      </c>
      <c r="AG49" s="31"/>
      <c r="AH49" s="25">
        <f t="shared" si="36"/>
        <v>-2.75</v>
      </c>
      <c r="AI49" s="25">
        <f>(AH40+AH47+AH41+AH43)/4</f>
        <v>-0.75</v>
      </c>
      <c r="AJ49" s="27">
        <f t="shared" si="37"/>
        <v>-3.5</v>
      </c>
      <c r="AK49" s="23"/>
      <c r="AL49" s="27">
        <f t="shared" si="38"/>
        <v>-2.9299999999999997</v>
      </c>
      <c r="AM49" s="3"/>
      <c r="AN49" s="3"/>
    </row>
    <row r="50" spans="1:4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</sheetData>
  <pageMargins left="0.7" right="0.7" top="0.75" bottom="0.75" header="0.3" footer="0.3"/>
  <pageSetup orientation="portrait" horizontalDpi="720" verticalDpi="72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sqref="A1:D19"/>
    </sheetView>
  </sheetViews>
  <sheetFormatPr defaultRowHeight="15"/>
  <cols>
    <col min="1" max="1" width="12.140625" customWidth="1"/>
  </cols>
  <sheetData>
    <row r="1" spans="1:4">
      <c r="A1" t="s">
        <v>71</v>
      </c>
      <c r="B1" t="s">
        <v>62</v>
      </c>
      <c r="C1" t="s">
        <v>63</v>
      </c>
      <c r="D1" t="s">
        <v>64</v>
      </c>
    </row>
    <row r="2" spans="1:4">
      <c r="A2" t="s">
        <v>17</v>
      </c>
      <c r="B2">
        <f>AVERAGE(IF(Sheet1!$B$2:B$200=A2,Sheet1!$C$2:$C$11))</f>
        <v>-5.4</v>
      </c>
    </row>
    <row r="3" spans="1:4">
      <c r="A3" t="s">
        <v>18</v>
      </c>
      <c r="B3">
        <f>AVERAGE(IF(Sheet1!$B$2:$B$22=A3,Sheet1!$C$12:$C$22))</f>
        <v>0</v>
      </c>
    </row>
    <row r="4" spans="1:4">
      <c r="A4" t="s">
        <v>19</v>
      </c>
    </row>
    <row r="5" spans="1:4">
      <c r="A5" t="s">
        <v>75</v>
      </c>
    </row>
    <row r="6" spans="1:4">
      <c r="A6" t="s">
        <v>22</v>
      </c>
    </row>
    <row r="7" spans="1:4">
      <c r="A7" t="s">
        <v>23</v>
      </c>
    </row>
    <row r="8" spans="1:4">
      <c r="A8" t="s">
        <v>24</v>
      </c>
    </row>
    <row r="9" spans="1:4">
      <c r="A9" t="s">
        <v>25</v>
      </c>
    </row>
    <row r="10" spans="1:4">
      <c r="A10" t="s">
        <v>27</v>
      </c>
    </row>
    <row r="11" spans="1:4">
      <c r="A11" t="s">
        <v>28</v>
      </c>
    </row>
    <row r="12" spans="1:4">
      <c r="A12" t="s">
        <v>29</v>
      </c>
    </row>
    <row r="13" spans="1:4">
      <c r="A13" t="s">
        <v>30</v>
      </c>
    </row>
    <row r="14" spans="1:4">
      <c r="A14" t="s">
        <v>32</v>
      </c>
    </row>
    <row r="15" spans="1:4">
      <c r="A15" t="s">
        <v>33</v>
      </c>
    </row>
    <row r="16" spans="1:4">
      <c r="A16" t="s">
        <v>34</v>
      </c>
    </row>
    <row r="17" spans="1:1">
      <c r="A17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Football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</dc:creator>
  <cp:lastModifiedBy>Dean</cp:lastModifiedBy>
  <dcterms:created xsi:type="dcterms:W3CDTF">2010-11-23T14:55:06Z</dcterms:created>
  <dcterms:modified xsi:type="dcterms:W3CDTF">2010-12-04T19:57:38Z</dcterms:modified>
</cp:coreProperties>
</file>