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20" windowWidth="18855" windowHeight="81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S2" i="1"/>
  <c r="R4"/>
  <c r="R7" s="1"/>
  <c r="Q4"/>
  <c r="S4" s="1"/>
  <c r="R2"/>
  <c r="Q2"/>
  <c r="Q7" l="1"/>
  <c r="S7" l="1"/>
  <c r="S8"/>
</calcChain>
</file>

<file path=xl/sharedStrings.xml><?xml version="1.0" encoding="utf-8"?>
<sst xmlns="http://schemas.openxmlformats.org/spreadsheetml/2006/main" count="123" uniqueCount="65">
  <si>
    <t>Line Movement</t>
  </si>
  <si>
    <t>Date</t>
  </si>
  <si>
    <t>Away</t>
  </si>
  <si>
    <t>Home</t>
  </si>
  <si>
    <t>Score</t>
  </si>
  <si>
    <t>Total (Open)</t>
  </si>
  <si>
    <t>Total (Close)</t>
  </si>
  <si>
    <t>Line (Open)</t>
  </si>
  <si>
    <t>Line (Close)</t>
  </si>
  <si>
    <t>ATS Winner</t>
  </si>
  <si>
    <t>Total Result</t>
  </si>
  <si>
    <t>Over</t>
  </si>
  <si>
    <t>W. Virginia</t>
  </si>
  <si>
    <t>Marshall</t>
  </si>
  <si>
    <t>UTEP</t>
  </si>
  <si>
    <t>Houston</t>
  </si>
  <si>
    <t>Georgia Tech</t>
  </si>
  <si>
    <t>Kansas</t>
  </si>
  <si>
    <t>Georgia</t>
  </si>
  <si>
    <t>S. Carolina</t>
  </si>
  <si>
    <t>Duke</t>
  </si>
  <si>
    <t>Wake Forest</t>
  </si>
  <si>
    <t>Hawaii</t>
  </si>
  <si>
    <t>Army</t>
  </si>
  <si>
    <t>E. Michigan</t>
  </si>
  <si>
    <t>Miami (OH)</t>
  </si>
  <si>
    <t>Florida St.</t>
  </si>
  <si>
    <t>Oklahoma</t>
  </si>
  <si>
    <t>Kent St.</t>
  </si>
  <si>
    <t>Boston College</t>
  </si>
  <si>
    <t>BYU</t>
  </si>
  <si>
    <t>Air Force</t>
  </si>
  <si>
    <t>PK</t>
  </si>
  <si>
    <t>UNLV</t>
  </si>
  <si>
    <t>Utah</t>
  </si>
  <si>
    <t>Oregon</t>
  </si>
  <si>
    <t>Tennessee</t>
  </si>
  <si>
    <t>La Tech</t>
  </si>
  <si>
    <t>Texas A&amp;M</t>
  </si>
  <si>
    <t>Toledo</t>
  </si>
  <si>
    <t>Ohio</t>
  </si>
  <si>
    <t>Troy</t>
  </si>
  <si>
    <t>Oklahoma St.</t>
  </si>
  <si>
    <t>San Diego St.</t>
  </si>
  <si>
    <t>New Mexico St.</t>
  </si>
  <si>
    <t>UAB</t>
  </si>
  <si>
    <t>SMU</t>
  </si>
  <si>
    <t>Rutgers</t>
  </si>
  <si>
    <t>Florida Int</t>
  </si>
  <si>
    <t>Virginia</t>
  </si>
  <si>
    <t>USC</t>
  </si>
  <si>
    <t>UNDER</t>
  </si>
  <si>
    <t>Line Shift</t>
  </si>
  <si>
    <t>OVER</t>
  </si>
  <si>
    <t>Push</t>
  </si>
  <si>
    <t>BC</t>
  </si>
  <si>
    <t>Totals</t>
  </si>
  <si>
    <t>Sides</t>
  </si>
  <si>
    <t>Virigina</t>
  </si>
  <si>
    <t>Flordia Int</t>
  </si>
  <si>
    <t>W</t>
  </si>
  <si>
    <t>L</t>
  </si>
  <si>
    <t>Combined</t>
  </si>
  <si>
    <t>SDST</t>
  </si>
  <si>
    <t>Units</t>
  </si>
</sst>
</file>

<file path=xl/styles.xml><?xml version="1.0" encoding="utf-8"?>
<styleSheet xmlns="http://schemas.openxmlformats.org/spreadsheetml/2006/main">
  <numFmts count="1">
    <numFmt numFmtId="164" formatCode="0.0%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1" fontId="0" fillId="0" borderId="0" xfId="0" applyNumberFormat="1"/>
    <xf numFmtId="1" fontId="1" fillId="0" borderId="0" xfId="0" applyNumberFormat="1" applyFont="1" applyAlignment="1">
      <alignment horizontal="center"/>
    </xf>
    <xf numFmtId="164" fontId="1" fillId="0" borderId="0" xfId="1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2"/>
  <sheetViews>
    <sheetView tabSelected="1" workbookViewId="0">
      <selection activeCell="J24" sqref="J24"/>
    </sheetView>
  </sheetViews>
  <sheetFormatPr defaultRowHeight="15"/>
  <cols>
    <col min="1" max="1" width="9.7109375" bestFit="1" customWidth="1"/>
    <col min="2" max="2" width="12.42578125" bestFit="1" customWidth="1"/>
    <col min="3" max="3" width="14.85546875" bestFit="1" customWidth="1"/>
    <col min="4" max="4" width="12.7109375" style="1" bestFit="1" customWidth="1"/>
    <col min="5" max="5" width="11.5703125" style="1" bestFit="1" customWidth="1"/>
    <col min="6" max="7" width="12.140625" style="1" bestFit="1" customWidth="1"/>
    <col min="8" max="9" width="9.140625" style="1"/>
    <col min="10" max="10" width="11.28515625" bestFit="1" customWidth="1"/>
    <col min="11" max="11" width="11.42578125" bestFit="1" customWidth="1"/>
    <col min="12" max="12" width="14.85546875" bestFit="1" customWidth="1"/>
    <col min="13" max="16" width="9.140625" style="5"/>
    <col min="17" max="17" width="10.85546875" customWidth="1"/>
  </cols>
  <sheetData>
    <row r="1" spans="1:20" ht="2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0" t="s">
        <v>56</v>
      </c>
      <c r="N1" s="10"/>
      <c r="O1" s="10" t="s">
        <v>57</v>
      </c>
      <c r="P1" s="10"/>
      <c r="Q1" s="9" t="s">
        <v>56</v>
      </c>
      <c r="R1" s="9"/>
    </row>
    <row r="2" spans="1:20">
      <c r="A2" s="4" t="s">
        <v>1</v>
      </c>
      <c r="B2" s="4" t="s">
        <v>2</v>
      </c>
      <c r="C2" s="4" t="s">
        <v>3</v>
      </c>
      <c r="D2" s="4" t="s">
        <v>7</v>
      </c>
      <c r="E2" s="4" t="s">
        <v>8</v>
      </c>
      <c r="F2" s="4" t="s">
        <v>5</v>
      </c>
      <c r="G2" s="4" t="s">
        <v>6</v>
      </c>
      <c r="H2" s="9" t="s">
        <v>4</v>
      </c>
      <c r="I2" s="9"/>
      <c r="J2" s="4" t="s">
        <v>9</v>
      </c>
      <c r="K2" s="4" t="s">
        <v>10</v>
      </c>
      <c r="L2" s="4" t="s">
        <v>52</v>
      </c>
      <c r="M2" s="6" t="s">
        <v>60</v>
      </c>
      <c r="N2" s="6" t="s">
        <v>61</v>
      </c>
      <c r="O2" s="6" t="s">
        <v>60</v>
      </c>
      <c r="P2" s="6" t="s">
        <v>61</v>
      </c>
      <c r="Q2" s="6">
        <f>SUM(M3:M30)</f>
        <v>5</v>
      </c>
      <c r="R2" s="6">
        <f>SUM(N3:N30)</f>
        <v>2</v>
      </c>
      <c r="S2" s="7">
        <f>Q2/SUM(Q2+R2)</f>
        <v>0.7142857142857143</v>
      </c>
    </row>
    <row r="3" spans="1:20">
      <c r="A3" s="2">
        <v>40431</v>
      </c>
      <c r="B3" t="s">
        <v>12</v>
      </c>
      <c r="C3" t="s">
        <v>13</v>
      </c>
      <c r="D3" s="1">
        <v>13</v>
      </c>
      <c r="E3" s="1">
        <v>12.5</v>
      </c>
      <c r="F3" s="1">
        <v>47.5</v>
      </c>
      <c r="G3" s="1">
        <v>45.5</v>
      </c>
      <c r="H3" s="1">
        <v>24</v>
      </c>
      <c r="I3" s="1">
        <v>21</v>
      </c>
      <c r="J3" t="s">
        <v>13</v>
      </c>
      <c r="K3" t="s">
        <v>51</v>
      </c>
      <c r="L3" t="s">
        <v>51</v>
      </c>
      <c r="M3" s="5">
        <v>1</v>
      </c>
      <c r="N3" s="5">
        <v>0</v>
      </c>
      <c r="Q3" s="9" t="s">
        <v>57</v>
      </c>
      <c r="R3" s="9"/>
      <c r="S3" s="7"/>
    </row>
    <row r="4" spans="1:20">
      <c r="A4" s="2"/>
      <c r="B4" t="s">
        <v>14</v>
      </c>
      <c r="C4" t="s">
        <v>15</v>
      </c>
      <c r="D4" s="1">
        <v>-20</v>
      </c>
      <c r="E4" s="1">
        <v>-20.5</v>
      </c>
      <c r="F4" s="1">
        <v>73</v>
      </c>
      <c r="G4" s="1">
        <v>75</v>
      </c>
      <c r="H4" s="1">
        <v>24</v>
      </c>
      <c r="I4" s="1">
        <v>54</v>
      </c>
      <c r="J4" t="s">
        <v>15</v>
      </c>
      <c r="K4" t="s">
        <v>11</v>
      </c>
      <c r="L4" t="s">
        <v>53</v>
      </c>
      <c r="M4" s="5">
        <v>1</v>
      </c>
      <c r="N4" s="5">
        <v>0</v>
      </c>
      <c r="Q4" s="6">
        <f>SUM(O3:O30)</f>
        <v>9</v>
      </c>
      <c r="R4" s="6">
        <f>SUM(P3:P30)</f>
        <v>4</v>
      </c>
      <c r="S4" s="7">
        <f t="shared" ref="S4:S7" si="0">Q4/SUM(Q4+R4)</f>
        <v>0.69230769230769229</v>
      </c>
    </row>
    <row r="5" spans="1:20">
      <c r="A5" s="2">
        <v>40432</v>
      </c>
      <c r="B5" t="s">
        <v>16</v>
      </c>
      <c r="C5" t="s">
        <v>17</v>
      </c>
      <c r="D5" s="1">
        <v>11.5</v>
      </c>
      <c r="E5" s="1">
        <v>13.5</v>
      </c>
      <c r="F5" s="1">
        <v>49.5</v>
      </c>
      <c r="G5" s="1">
        <v>49</v>
      </c>
      <c r="H5" s="1">
        <v>21</v>
      </c>
      <c r="I5" s="1">
        <v>24</v>
      </c>
      <c r="J5" t="s">
        <v>17</v>
      </c>
      <c r="K5" t="s">
        <v>51</v>
      </c>
      <c r="L5" t="s">
        <v>17</v>
      </c>
      <c r="O5" s="5">
        <v>1</v>
      </c>
      <c r="P5" s="5">
        <v>0</v>
      </c>
      <c r="S5" s="7"/>
    </row>
    <row r="6" spans="1:20">
      <c r="B6" t="s">
        <v>18</v>
      </c>
      <c r="C6" t="s">
        <v>19</v>
      </c>
      <c r="D6" s="1">
        <v>-1.5</v>
      </c>
      <c r="E6" s="1">
        <v>-3</v>
      </c>
      <c r="F6" s="1">
        <v>48.5</v>
      </c>
      <c r="G6" s="1">
        <v>46.5</v>
      </c>
      <c r="H6" s="1">
        <v>6</v>
      </c>
      <c r="I6" s="1">
        <v>17</v>
      </c>
      <c r="J6" t="s">
        <v>19</v>
      </c>
      <c r="K6" t="s">
        <v>51</v>
      </c>
      <c r="L6" t="s">
        <v>51</v>
      </c>
      <c r="M6" s="5">
        <v>1</v>
      </c>
      <c r="N6" s="5">
        <v>0</v>
      </c>
      <c r="Q6" s="8" t="s">
        <v>62</v>
      </c>
      <c r="R6" s="8"/>
      <c r="S6" s="7"/>
    </row>
    <row r="7" spans="1:20">
      <c r="B7" t="s">
        <v>20</v>
      </c>
      <c r="C7" t="s">
        <v>21</v>
      </c>
      <c r="D7" s="1">
        <v>-6.5</v>
      </c>
      <c r="E7" s="1">
        <v>-6</v>
      </c>
      <c r="F7" s="1">
        <v>50</v>
      </c>
      <c r="G7" s="1">
        <v>52.5</v>
      </c>
      <c r="H7" s="1">
        <v>48</v>
      </c>
      <c r="I7" s="1">
        <v>54</v>
      </c>
      <c r="J7" t="s">
        <v>54</v>
      </c>
      <c r="K7" t="s">
        <v>53</v>
      </c>
      <c r="L7" t="s">
        <v>53</v>
      </c>
      <c r="M7" s="5">
        <v>1</v>
      </c>
      <c r="N7" s="5">
        <v>0</v>
      </c>
      <c r="Q7" s="6">
        <f>SUM(Q2+Q4)</f>
        <v>14</v>
      </c>
      <c r="R7" s="6">
        <f>SUM(R2+R4)</f>
        <v>6</v>
      </c>
      <c r="S7" s="7">
        <f t="shared" si="0"/>
        <v>0.7</v>
      </c>
    </row>
    <row r="8" spans="1:20">
      <c r="B8" t="s">
        <v>22</v>
      </c>
      <c r="C8" t="s">
        <v>23</v>
      </c>
      <c r="D8" s="1">
        <v>-1</v>
      </c>
      <c r="E8" s="1">
        <v>-3</v>
      </c>
      <c r="F8" s="1">
        <v>52</v>
      </c>
      <c r="G8" s="1">
        <v>53</v>
      </c>
      <c r="H8" s="1">
        <v>31</v>
      </c>
      <c r="I8" s="1">
        <v>28</v>
      </c>
      <c r="J8" t="s">
        <v>22</v>
      </c>
      <c r="K8" t="s">
        <v>53</v>
      </c>
      <c r="L8" t="s">
        <v>22</v>
      </c>
      <c r="O8" s="5">
        <v>1</v>
      </c>
      <c r="P8" s="5">
        <v>0</v>
      </c>
      <c r="S8" s="3">
        <f>SUM(Q7*0.9-R7)</f>
        <v>6.6</v>
      </c>
      <c r="T8" t="s">
        <v>64</v>
      </c>
    </row>
    <row r="9" spans="1:20">
      <c r="B9" t="s">
        <v>24</v>
      </c>
      <c r="C9" t="s">
        <v>25</v>
      </c>
      <c r="D9" s="1">
        <v>-15</v>
      </c>
      <c r="E9" s="1">
        <v>-14</v>
      </c>
      <c r="F9" s="1">
        <v>50</v>
      </c>
      <c r="G9" s="1">
        <v>53.5</v>
      </c>
      <c r="H9" s="1">
        <v>21</v>
      </c>
      <c r="I9" s="1">
        <v>28</v>
      </c>
      <c r="J9" t="s">
        <v>24</v>
      </c>
      <c r="K9" t="s">
        <v>51</v>
      </c>
      <c r="L9" t="s">
        <v>53</v>
      </c>
      <c r="M9" s="5">
        <v>0</v>
      </c>
      <c r="N9" s="5">
        <v>1</v>
      </c>
    </row>
    <row r="10" spans="1:20">
      <c r="B10" t="s">
        <v>26</v>
      </c>
      <c r="C10" t="s">
        <v>27</v>
      </c>
      <c r="D10" s="1">
        <v>-9</v>
      </c>
      <c r="E10" s="1">
        <v>-7</v>
      </c>
      <c r="F10" s="1">
        <v>58.5</v>
      </c>
      <c r="G10" s="1">
        <v>58</v>
      </c>
      <c r="H10" s="1">
        <v>17</v>
      </c>
      <c r="I10" s="1">
        <v>47</v>
      </c>
      <c r="J10" t="s">
        <v>27</v>
      </c>
      <c r="K10" t="s">
        <v>53</v>
      </c>
      <c r="L10" t="s">
        <v>27</v>
      </c>
      <c r="O10" s="5">
        <v>1</v>
      </c>
      <c r="P10" s="5">
        <v>0</v>
      </c>
    </row>
    <row r="11" spans="1:20">
      <c r="B11" t="s">
        <v>28</v>
      </c>
      <c r="C11" t="s">
        <v>29</v>
      </c>
      <c r="D11" s="1">
        <v>-19</v>
      </c>
      <c r="E11" s="1">
        <v>-17</v>
      </c>
      <c r="F11" s="1">
        <v>46</v>
      </c>
      <c r="G11" s="1">
        <v>46</v>
      </c>
      <c r="H11" s="1">
        <v>13</v>
      </c>
      <c r="I11" s="1">
        <v>26</v>
      </c>
      <c r="J11" t="s">
        <v>28</v>
      </c>
      <c r="K11" t="s">
        <v>51</v>
      </c>
      <c r="L11" t="s">
        <v>55</v>
      </c>
      <c r="O11" s="5">
        <v>0</v>
      </c>
      <c r="P11" s="5">
        <v>1</v>
      </c>
    </row>
    <row r="12" spans="1:20">
      <c r="B12" t="s">
        <v>30</v>
      </c>
      <c r="C12" t="s">
        <v>31</v>
      </c>
      <c r="D12" s="1" t="s">
        <v>32</v>
      </c>
      <c r="E12" s="1">
        <v>-2</v>
      </c>
      <c r="F12" s="1">
        <v>50</v>
      </c>
      <c r="G12" s="1">
        <v>50</v>
      </c>
      <c r="H12" s="1">
        <v>14</v>
      </c>
      <c r="I12" s="1">
        <v>35</v>
      </c>
      <c r="J12" t="s">
        <v>31</v>
      </c>
      <c r="K12" t="s">
        <v>51</v>
      </c>
      <c r="L12" t="s">
        <v>30</v>
      </c>
      <c r="O12" s="5">
        <v>0</v>
      </c>
      <c r="P12" s="5">
        <v>1</v>
      </c>
    </row>
    <row r="13" spans="1:20">
      <c r="B13" t="s">
        <v>33</v>
      </c>
      <c r="C13" t="s">
        <v>34</v>
      </c>
      <c r="D13" s="1">
        <v>-23.5</v>
      </c>
      <c r="E13" s="1">
        <v>-21.5</v>
      </c>
      <c r="F13" s="1">
        <v>54.5</v>
      </c>
      <c r="G13" s="1">
        <v>54.5</v>
      </c>
      <c r="H13" s="1">
        <v>10</v>
      </c>
      <c r="I13" s="1">
        <v>38</v>
      </c>
      <c r="J13" t="s">
        <v>34</v>
      </c>
      <c r="K13" t="s">
        <v>51</v>
      </c>
      <c r="L13" t="s">
        <v>34</v>
      </c>
      <c r="O13" s="5">
        <v>1</v>
      </c>
      <c r="P13" s="5">
        <v>0</v>
      </c>
    </row>
    <row r="14" spans="1:20">
      <c r="B14" t="s">
        <v>35</v>
      </c>
      <c r="C14" t="s">
        <v>36</v>
      </c>
      <c r="D14" s="1">
        <v>13</v>
      </c>
      <c r="E14" s="1">
        <v>11</v>
      </c>
      <c r="F14" s="1">
        <v>53.5</v>
      </c>
      <c r="G14" s="1">
        <v>53</v>
      </c>
      <c r="H14" s="1">
        <v>48</v>
      </c>
      <c r="I14" s="1">
        <v>13</v>
      </c>
      <c r="J14" t="s">
        <v>35</v>
      </c>
      <c r="K14" t="s">
        <v>53</v>
      </c>
      <c r="L14" t="s">
        <v>35</v>
      </c>
      <c r="O14" s="5">
        <v>1</v>
      </c>
      <c r="P14" s="5">
        <v>0</v>
      </c>
    </row>
    <row r="15" spans="1:20">
      <c r="B15" t="s">
        <v>37</v>
      </c>
      <c r="C15" t="s">
        <v>38</v>
      </c>
      <c r="D15" s="1">
        <v>-18</v>
      </c>
      <c r="E15" s="1">
        <v>-19.5</v>
      </c>
      <c r="F15" s="1">
        <v>62</v>
      </c>
      <c r="G15" s="1">
        <v>59.5</v>
      </c>
      <c r="H15" s="1">
        <v>16</v>
      </c>
      <c r="I15" s="1">
        <v>48</v>
      </c>
      <c r="J15" t="s">
        <v>38</v>
      </c>
      <c r="K15" t="s">
        <v>53</v>
      </c>
      <c r="L15" t="s">
        <v>51</v>
      </c>
      <c r="M15" s="5">
        <v>0</v>
      </c>
      <c r="N15" s="5">
        <v>1</v>
      </c>
    </row>
    <row r="16" spans="1:20">
      <c r="B16" t="s">
        <v>39</v>
      </c>
      <c r="C16" t="s">
        <v>40</v>
      </c>
      <c r="D16" s="1">
        <v>-7</v>
      </c>
      <c r="E16" s="1">
        <v>-10</v>
      </c>
      <c r="F16" s="1">
        <v>52.5</v>
      </c>
      <c r="G16" s="1">
        <v>52.5</v>
      </c>
      <c r="H16" s="1">
        <v>20</v>
      </c>
      <c r="I16" s="1">
        <v>13</v>
      </c>
      <c r="J16" t="s">
        <v>39</v>
      </c>
      <c r="K16" t="s">
        <v>51</v>
      </c>
      <c r="L16" t="s">
        <v>39</v>
      </c>
      <c r="O16" s="5">
        <v>1</v>
      </c>
      <c r="P16" s="5">
        <v>0</v>
      </c>
    </row>
    <row r="17" spans="2:16">
      <c r="B17" t="s">
        <v>41</v>
      </c>
      <c r="C17" t="s">
        <v>42</v>
      </c>
      <c r="D17" s="1">
        <v>-10</v>
      </c>
      <c r="E17" s="1">
        <v>-13</v>
      </c>
      <c r="F17" s="1">
        <v>60.5</v>
      </c>
      <c r="G17" s="1">
        <v>63</v>
      </c>
      <c r="H17" s="1">
        <v>38</v>
      </c>
      <c r="I17" s="1">
        <v>41</v>
      </c>
      <c r="J17" t="s">
        <v>41</v>
      </c>
      <c r="K17" t="s">
        <v>53</v>
      </c>
      <c r="L17" t="s">
        <v>41</v>
      </c>
      <c r="O17" s="5">
        <v>1</v>
      </c>
      <c r="P17" s="5">
        <v>0</v>
      </c>
    </row>
    <row r="18" spans="2:16">
      <c r="B18" t="s">
        <v>41</v>
      </c>
      <c r="C18" t="s">
        <v>42</v>
      </c>
      <c r="D18" s="1">
        <v>-10</v>
      </c>
      <c r="E18" s="1">
        <v>-13</v>
      </c>
      <c r="F18" s="1">
        <v>60.5</v>
      </c>
      <c r="G18" s="1">
        <v>63</v>
      </c>
      <c r="H18" s="1">
        <v>38</v>
      </c>
      <c r="I18" s="1">
        <v>41</v>
      </c>
      <c r="J18" t="s">
        <v>41</v>
      </c>
      <c r="K18" t="s">
        <v>53</v>
      </c>
      <c r="L18" t="s">
        <v>53</v>
      </c>
      <c r="M18" s="5">
        <v>1</v>
      </c>
      <c r="N18" s="5">
        <v>0</v>
      </c>
    </row>
    <row r="19" spans="2:16">
      <c r="B19" t="s">
        <v>43</v>
      </c>
      <c r="C19" t="s">
        <v>44</v>
      </c>
      <c r="D19" s="1">
        <v>11</v>
      </c>
      <c r="E19" s="1">
        <v>14</v>
      </c>
      <c r="F19" s="1">
        <v>48</v>
      </c>
      <c r="G19" s="1">
        <v>49</v>
      </c>
      <c r="H19" s="1">
        <v>41</v>
      </c>
      <c r="I19" s="1">
        <v>21</v>
      </c>
      <c r="J19" t="s">
        <v>63</v>
      </c>
      <c r="K19" t="s">
        <v>53</v>
      </c>
      <c r="L19" t="s">
        <v>44</v>
      </c>
      <c r="O19" s="5">
        <v>0</v>
      </c>
      <c r="P19" s="5">
        <v>1</v>
      </c>
    </row>
    <row r="20" spans="2:16">
      <c r="B20" t="s">
        <v>45</v>
      </c>
      <c r="C20" t="s">
        <v>46</v>
      </c>
      <c r="D20" s="1">
        <v>-13</v>
      </c>
      <c r="E20" s="1">
        <v>-11</v>
      </c>
      <c r="F20" s="1">
        <v>59</v>
      </c>
      <c r="G20" s="1">
        <v>58</v>
      </c>
      <c r="H20" s="1">
        <v>7</v>
      </c>
      <c r="I20" s="1">
        <v>28</v>
      </c>
      <c r="J20" t="s">
        <v>46</v>
      </c>
      <c r="K20" t="s">
        <v>51</v>
      </c>
      <c r="L20" t="s">
        <v>46</v>
      </c>
      <c r="O20" s="5">
        <v>1</v>
      </c>
      <c r="P20" s="5">
        <v>0</v>
      </c>
    </row>
    <row r="21" spans="2:16">
      <c r="B21" t="s">
        <v>47</v>
      </c>
      <c r="C21" t="s">
        <v>48</v>
      </c>
      <c r="D21" s="1">
        <v>19</v>
      </c>
      <c r="E21" s="1">
        <v>17</v>
      </c>
      <c r="G21" s="1">
        <v>47.5</v>
      </c>
      <c r="H21" s="1">
        <v>19</v>
      </c>
      <c r="I21" s="1">
        <v>14</v>
      </c>
      <c r="J21" t="s">
        <v>59</v>
      </c>
      <c r="K21" t="s">
        <v>51</v>
      </c>
      <c r="L21" t="s">
        <v>47</v>
      </c>
      <c r="O21" s="5">
        <v>0</v>
      </c>
      <c r="P21" s="5">
        <v>1</v>
      </c>
    </row>
    <row r="22" spans="2:16">
      <c r="B22" t="s">
        <v>49</v>
      </c>
      <c r="C22" t="s">
        <v>50</v>
      </c>
      <c r="D22" s="1">
        <v>-18</v>
      </c>
      <c r="E22" s="1">
        <v>-20</v>
      </c>
      <c r="G22" s="1">
        <v>51</v>
      </c>
      <c r="H22" s="1">
        <v>14</v>
      </c>
      <c r="I22" s="1">
        <v>17</v>
      </c>
      <c r="J22" t="s">
        <v>49</v>
      </c>
      <c r="K22" t="s">
        <v>51</v>
      </c>
      <c r="L22" t="s">
        <v>58</v>
      </c>
      <c r="O22" s="5">
        <v>1</v>
      </c>
      <c r="P22" s="5">
        <v>0</v>
      </c>
    </row>
  </sheetData>
  <mergeCells count="7">
    <mergeCell ref="Q6:R6"/>
    <mergeCell ref="H2:I2"/>
    <mergeCell ref="M1:N1"/>
    <mergeCell ref="O1:P1"/>
    <mergeCell ref="Q1:R1"/>
    <mergeCell ref="Q3:R3"/>
    <mergeCell ref="A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Amil</dc:creator>
  <cp:lastModifiedBy>Amil</cp:lastModifiedBy>
  <dcterms:created xsi:type="dcterms:W3CDTF">2010-09-10T21:52:14Z</dcterms:created>
  <dcterms:modified xsi:type="dcterms:W3CDTF">2010-09-12T09:14:47Z</dcterms:modified>
</cp:coreProperties>
</file>