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Q2" i="1"/>
  <c r="P2"/>
  <c r="J2"/>
  <c r="S11" s="1"/>
  <c r="I2"/>
  <c r="R11" s="1"/>
  <c r="U11" s="1"/>
  <c r="R8" l="1"/>
  <c r="S8"/>
  <c r="R9"/>
  <c r="S9"/>
  <c r="U9" l="1"/>
  <c r="U8"/>
</calcChain>
</file>

<file path=xl/sharedStrings.xml><?xml version="1.0" encoding="utf-8"?>
<sst xmlns="http://schemas.openxmlformats.org/spreadsheetml/2006/main" count="43" uniqueCount="27">
  <si>
    <t>Date</t>
  </si>
  <si>
    <t>Away</t>
  </si>
  <si>
    <t>Home</t>
  </si>
  <si>
    <t>1st half total</t>
  </si>
  <si>
    <t>Halftime Score</t>
  </si>
  <si>
    <t>U</t>
  </si>
  <si>
    <t>O</t>
  </si>
  <si>
    <t>YTD</t>
  </si>
  <si>
    <t>Total</t>
  </si>
  <si>
    <t>Final</t>
  </si>
  <si>
    <t>Play UNDER- all teams where the first half total is &gt;100 in a game involving two good free throw shooting teams (76-79%) in a game inolving two good ball handling teams &lt;=14.5 TO's/game</t>
  </si>
  <si>
    <t>Hornets</t>
  </si>
  <si>
    <t>Nuggets</t>
  </si>
  <si>
    <t>Thunder</t>
  </si>
  <si>
    <t>Raptors</t>
  </si>
  <si>
    <t>76ers</t>
  </si>
  <si>
    <t>Knicks</t>
  </si>
  <si>
    <t>Nets</t>
  </si>
  <si>
    <t>Rockets</t>
  </si>
  <si>
    <t>Blazers</t>
  </si>
  <si>
    <t>Suns</t>
  </si>
  <si>
    <t>last 5 seasons</t>
  </si>
  <si>
    <t>09-10 Season</t>
  </si>
  <si>
    <t>Lakers</t>
  </si>
  <si>
    <t>since 3/18/10</t>
  </si>
  <si>
    <t>Indiana</t>
  </si>
  <si>
    <t>Hawks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</si>
</sst>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4"/>
  <sheetViews>
    <sheetView tabSelected="1" topLeftCell="D1" workbookViewId="0">
      <selection activeCell="R1" sqref="R1:U7"/>
    </sheetView>
  </sheetViews>
  <sheetFormatPr defaultRowHeight="15"/>
  <cols>
    <col min="1" max="1" width="9.7109375" bestFit="1" customWidth="1"/>
    <col min="20" max="20" width="13.140625" bestFit="1" customWidth="1"/>
  </cols>
  <sheetData>
    <row r="1" spans="1:2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/>
      <c r="G1" s="2" t="s">
        <v>5</v>
      </c>
      <c r="H1" s="2" t="s">
        <v>6</v>
      </c>
      <c r="I1" s="3" t="s">
        <v>7</v>
      </c>
      <c r="J1" s="3"/>
      <c r="K1" s="2" t="s">
        <v>8</v>
      </c>
      <c r="L1" s="4" t="s">
        <v>9</v>
      </c>
      <c r="M1" s="4"/>
      <c r="N1" s="5" t="s">
        <v>5</v>
      </c>
      <c r="O1" s="5" t="s">
        <v>6</v>
      </c>
      <c r="P1" s="4" t="s">
        <v>7</v>
      </c>
      <c r="Q1" s="4"/>
      <c r="R1" s="6" t="s">
        <v>10</v>
      </c>
      <c r="S1" s="6"/>
      <c r="T1" s="6"/>
      <c r="U1" s="6"/>
    </row>
    <row r="2" spans="1:21">
      <c r="A2" s="7">
        <v>40255</v>
      </c>
      <c r="B2" t="s">
        <v>11</v>
      </c>
      <c r="C2" t="s">
        <v>12</v>
      </c>
      <c r="D2" s="8">
        <v>110</v>
      </c>
      <c r="E2" s="9">
        <v>37</v>
      </c>
      <c r="F2" s="9">
        <v>62</v>
      </c>
      <c r="G2" s="8">
        <v>1</v>
      </c>
      <c r="H2" s="8">
        <v>0</v>
      </c>
      <c r="I2">
        <f>SUM(G2:G100)</f>
        <v>10</v>
      </c>
      <c r="J2">
        <f>SUM(H2:H100)</f>
        <v>3</v>
      </c>
      <c r="K2" s="8">
        <v>218</v>
      </c>
      <c r="L2" s="8">
        <v>80</v>
      </c>
      <c r="M2" s="8">
        <v>93</v>
      </c>
      <c r="N2" s="8">
        <v>1</v>
      </c>
      <c r="O2">
        <v>0</v>
      </c>
      <c r="P2">
        <f>SUM(N2:N100)</f>
        <v>8</v>
      </c>
      <c r="Q2">
        <f>SUM(O2:O100)</f>
        <v>5</v>
      </c>
      <c r="R2" s="6"/>
      <c r="S2" s="6"/>
      <c r="T2" s="6"/>
      <c r="U2" s="6"/>
    </row>
    <row r="3" spans="1:21">
      <c r="A3" s="7">
        <v>40256</v>
      </c>
      <c r="B3" t="s">
        <v>13</v>
      </c>
      <c r="C3" t="s">
        <v>14</v>
      </c>
      <c r="D3" s="8">
        <v>106.5</v>
      </c>
      <c r="E3" s="9">
        <v>71</v>
      </c>
      <c r="F3" s="9">
        <v>44</v>
      </c>
      <c r="G3" s="8">
        <v>0</v>
      </c>
      <c r="H3" s="8">
        <v>1</v>
      </c>
      <c r="K3" s="8">
        <v>209.5</v>
      </c>
      <c r="L3" s="8">
        <v>115</v>
      </c>
      <c r="M3" s="8">
        <v>89</v>
      </c>
      <c r="N3" s="8">
        <v>1</v>
      </c>
      <c r="O3">
        <v>0</v>
      </c>
      <c r="R3" s="6"/>
      <c r="S3" s="6"/>
      <c r="T3" s="6"/>
      <c r="U3" s="6"/>
    </row>
    <row r="4" spans="1:21">
      <c r="A4" s="7">
        <v>40256</v>
      </c>
      <c r="B4" t="s">
        <v>15</v>
      </c>
      <c r="C4" t="s">
        <v>16</v>
      </c>
      <c r="D4" s="8">
        <v>105</v>
      </c>
      <c r="E4" s="9">
        <v>50</v>
      </c>
      <c r="F4" s="9">
        <v>48</v>
      </c>
      <c r="G4" s="8">
        <v>1</v>
      </c>
      <c r="H4" s="8">
        <v>0</v>
      </c>
      <c r="K4" s="8">
        <v>207.5</v>
      </c>
      <c r="L4" s="8">
        <v>88</v>
      </c>
      <c r="M4" s="8">
        <v>92</v>
      </c>
      <c r="N4" s="8">
        <v>1</v>
      </c>
      <c r="O4" s="8">
        <v>0</v>
      </c>
      <c r="R4" s="6"/>
      <c r="S4" s="6"/>
      <c r="T4" s="6"/>
      <c r="U4" s="6"/>
    </row>
    <row r="5" spans="1:21">
      <c r="A5" s="7">
        <v>40257</v>
      </c>
      <c r="B5" t="s">
        <v>14</v>
      </c>
      <c r="C5" t="s">
        <v>17</v>
      </c>
      <c r="D5" s="8">
        <v>104.5</v>
      </c>
      <c r="E5" s="9">
        <v>48</v>
      </c>
      <c r="F5" s="9">
        <v>51</v>
      </c>
      <c r="G5" s="8">
        <v>1</v>
      </c>
      <c r="H5" s="8">
        <v>0</v>
      </c>
      <c r="K5" s="8">
        <v>207.5</v>
      </c>
      <c r="L5" s="8">
        <v>100</v>
      </c>
      <c r="M5" s="8">
        <v>90</v>
      </c>
      <c r="N5" s="8">
        <v>1</v>
      </c>
      <c r="O5" s="8">
        <v>0</v>
      </c>
      <c r="R5" s="6"/>
      <c r="S5" s="6"/>
      <c r="T5" s="6"/>
      <c r="U5" s="6"/>
    </row>
    <row r="6" spans="1:21">
      <c r="A6" s="7">
        <v>40258</v>
      </c>
      <c r="B6" t="s">
        <v>18</v>
      </c>
      <c r="C6" t="s">
        <v>16</v>
      </c>
      <c r="D6" s="8">
        <v>108</v>
      </c>
      <c r="E6" s="9">
        <v>62</v>
      </c>
      <c r="F6" s="9">
        <v>64</v>
      </c>
      <c r="G6" s="8">
        <v>0</v>
      </c>
      <c r="H6" s="8">
        <v>1</v>
      </c>
      <c r="K6" s="8">
        <v>211</v>
      </c>
      <c r="L6" s="8">
        <v>116</v>
      </c>
      <c r="M6" s="8">
        <v>112</v>
      </c>
      <c r="N6" s="8">
        <v>0</v>
      </c>
      <c r="O6" s="8">
        <v>1</v>
      </c>
      <c r="R6" s="6"/>
      <c r="S6" s="6"/>
      <c r="T6" s="6"/>
      <c r="U6" s="6"/>
    </row>
    <row r="7" spans="1:21">
      <c r="A7" s="7">
        <v>40258</v>
      </c>
      <c r="B7" t="s">
        <v>19</v>
      </c>
      <c r="C7" t="s">
        <v>20</v>
      </c>
      <c r="D7" s="8">
        <v>104.5</v>
      </c>
      <c r="E7" s="9">
        <v>47</v>
      </c>
      <c r="F7" s="9">
        <v>47</v>
      </c>
      <c r="G7" s="8">
        <v>1</v>
      </c>
      <c r="H7" s="8">
        <v>0</v>
      </c>
      <c r="K7" s="8">
        <v>207.5</v>
      </c>
      <c r="L7" s="8">
        <v>87</v>
      </c>
      <c r="M7" s="8">
        <v>93</v>
      </c>
      <c r="N7" s="8">
        <v>1</v>
      </c>
      <c r="O7" s="8">
        <v>0</v>
      </c>
      <c r="R7" s="6"/>
      <c r="S7" s="6"/>
      <c r="T7" s="6"/>
      <c r="U7" s="6"/>
    </row>
    <row r="8" spans="1:21">
      <c r="A8" s="7">
        <v>40260</v>
      </c>
      <c r="B8" t="s">
        <v>12</v>
      </c>
      <c r="C8" t="s">
        <v>16</v>
      </c>
      <c r="D8" s="8">
        <v>110.5</v>
      </c>
      <c r="E8" s="9">
        <v>53</v>
      </c>
      <c r="F8" s="9">
        <v>49</v>
      </c>
      <c r="G8" s="8">
        <v>1</v>
      </c>
      <c r="H8" s="8">
        <v>0</v>
      </c>
      <c r="K8" s="8">
        <v>219.5</v>
      </c>
      <c r="L8" s="8">
        <v>104</v>
      </c>
      <c r="M8" s="8">
        <v>109</v>
      </c>
      <c r="N8" s="8">
        <v>1</v>
      </c>
      <c r="O8" s="8">
        <v>0</v>
      </c>
      <c r="R8">
        <f>SUM(385+I2)</f>
        <v>395</v>
      </c>
      <c r="S8">
        <f>SUM(267+J2)</f>
        <v>270</v>
      </c>
      <c r="T8" t="s">
        <v>21</v>
      </c>
      <c r="U8" s="10">
        <f>R8/SUM(R8:S8)</f>
        <v>0.59398496240601506</v>
      </c>
    </row>
    <row r="9" spans="1:21">
      <c r="A9" s="7">
        <v>40263</v>
      </c>
      <c r="B9" t="s">
        <v>12</v>
      </c>
      <c r="C9" t="s">
        <v>14</v>
      </c>
      <c r="D9" s="8">
        <v>109</v>
      </c>
      <c r="E9" s="9">
        <v>56</v>
      </c>
      <c r="F9" s="9">
        <v>52</v>
      </c>
      <c r="G9" s="8">
        <v>1</v>
      </c>
      <c r="H9" s="8">
        <v>0</v>
      </c>
      <c r="K9" s="8">
        <v>217</v>
      </c>
      <c r="L9" s="8">
        <v>97</v>
      </c>
      <c r="M9" s="8">
        <v>96</v>
      </c>
      <c r="N9" s="8">
        <v>1</v>
      </c>
      <c r="O9" s="8">
        <v>0</v>
      </c>
      <c r="R9">
        <f>SUM(56+I2)</f>
        <v>66</v>
      </c>
      <c r="S9">
        <f>SUM(40+J2)</f>
        <v>43</v>
      </c>
      <c r="T9" t="s">
        <v>22</v>
      </c>
      <c r="U9" s="10">
        <f>R9/SUM(R9:S9)</f>
        <v>0.60550458715596334</v>
      </c>
    </row>
    <row r="10" spans="1:21">
      <c r="A10" s="7">
        <v>40263</v>
      </c>
      <c r="B10" t="s">
        <v>16</v>
      </c>
      <c r="C10" t="s">
        <v>20</v>
      </c>
      <c r="D10" s="8">
        <v>114.5</v>
      </c>
      <c r="E10" s="9">
        <v>48</v>
      </c>
      <c r="F10" s="9">
        <v>64</v>
      </c>
      <c r="G10" s="8">
        <v>1</v>
      </c>
      <c r="H10" s="8">
        <v>0</v>
      </c>
      <c r="K10" s="8">
        <v>223</v>
      </c>
      <c r="L10" s="8">
        <v>96</v>
      </c>
      <c r="M10" s="8">
        <v>132</v>
      </c>
      <c r="N10" s="8">
        <v>0</v>
      </c>
      <c r="O10" s="8">
        <v>1</v>
      </c>
    </row>
    <row r="11" spans="1:21">
      <c r="A11" s="7">
        <v>40264</v>
      </c>
      <c r="B11" t="s">
        <v>23</v>
      </c>
      <c r="C11" t="s">
        <v>18</v>
      </c>
      <c r="D11" s="8">
        <v>102.5</v>
      </c>
      <c r="E11" s="9">
        <v>62</v>
      </c>
      <c r="F11" s="9">
        <v>45</v>
      </c>
      <c r="G11" s="8">
        <v>0</v>
      </c>
      <c r="H11" s="8">
        <v>1</v>
      </c>
      <c r="K11" s="8">
        <v>200.5</v>
      </c>
      <c r="L11" s="8">
        <v>109</v>
      </c>
      <c r="M11" s="8">
        <v>101</v>
      </c>
      <c r="N11" s="8">
        <v>0</v>
      </c>
      <c r="O11" s="8">
        <v>1</v>
      </c>
      <c r="R11">
        <f>SUM(I2+P2)</f>
        <v>18</v>
      </c>
      <c r="S11">
        <f>SUM(J2+Q2)</f>
        <v>8</v>
      </c>
      <c r="T11" t="s">
        <v>24</v>
      </c>
      <c r="U11" s="10">
        <f>R11/SUM(R11+S11)</f>
        <v>0.69230769230769229</v>
      </c>
    </row>
    <row r="12" spans="1:21">
      <c r="A12" s="7">
        <v>40265</v>
      </c>
      <c r="B12" t="s">
        <v>25</v>
      </c>
      <c r="C12" t="s">
        <v>26</v>
      </c>
      <c r="D12" s="8">
        <v>105</v>
      </c>
      <c r="E12" s="9">
        <v>50</v>
      </c>
      <c r="F12" s="9">
        <v>48</v>
      </c>
      <c r="G12" s="8">
        <v>1</v>
      </c>
      <c r="H12" s="8">
        <v>0</v>
      </c>
      <c r="K12" s="8">
        <v>207.5</v>
      </c>
      <c r="L12" s="8">
        <v>84</v>
      </c>
      <c r="M12" s="8">
        <v>94</v>
      </c>
      <c r="N12" s="8">
        <v>1</v>
      </c>
      <c r="O12" s="8">
        <v>0</v>
      </c>
    </row>
    <row r="13" spans="1:21">
      <c r="A13" s="7">
        <v>40266</v>
      </c>
      <c r="B13" t="s">
        <v>23</v>
      </c>
      <c r="C13" t="s">
        <v>11</v>
      </c>
      <c r="D13" s="8">
        <v>101.5</v>
      </c>
      <c r="E13" s="9">
        <v>42</v>
      </c>
      <c r="F13" s="9">
        <v>50</v>
      </c>
      <c r="G13" s="8">
        <v>1</v>
      </c>
      <c r="H13" s="8">
        <v>0</v>
      </c>
      <c r="K13" s="8">
        <v>201.5</v>
      </c>
      <c r="L13" s="8">
        <v>100</v>
      </c>
      <c r="M13" s="8">
        <v>108</v>
      </c>
      <c r="N13" s="8">
        <v>0</v>
      </c>
      <c r="O13" s="8">
        <v>1</v>
      </c>
    </row>
    <row r="14" spans="1:21">
      <c r="A14" s="7">
        <v>40268</v>
      </c>
      <c r="B14" t="s">
        <v>20</v>
      </c>
      <c r="C14" t="s">
        <v>17</v>
      </c>
      <c r="D14" s="8">
        <v>107</v>
      </c>
      <c r="E14" s="9">
        <v>50</v>
      </c>
      <c r="F14" s="9">
        <v>53</v>
      </c>
      <c r="G14" s="8">
        <v>1</v>
      </c>
      <c r="H14" s="8">
        <v>0</v>
      </c>
      <c r="K14" s="8">
        <v>211.5</v>
      </c>
      <c r="L14" s="8">
        <v>116</v>
      </c>
      <c r="M14" s="8">
        <v>105</v>
      </c>
      <c r="N14" s="8">
        <v>0</v>
      </c>
      <c r="O14" s="8">
        <v>1</v>
      </c>
    </row>
  </sheetData>
  <mergeCells count="5">
    <mergeCell ref="E1:F1"/>
    <mergeCell ref="I1:J1"/>
    <mergeCell ref="L1:M1"/>
    <mergeCell ref="P1:Q1"/>
    <mergeCell ref="R1:U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A.Militano</dc:creator>
  <cp:lastModifiedBy>A.Militano</cp:lastModifiedBy>
  <dcterms:created xsi:type="dcterms:W3CDTF">2010-04-01T17:18:21Z</dcterms:created>
  <dcterms:modified xsi:type="dcterms:W3CDTF">2010-04-01T17:19:03Z</dcterms:modified>
</cp:coreProperties>
</file>