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22" i="1"/>
  <c r="B8"/>
  <c r="B10" s="1"/>
  <c r="B11" s="1"/>
  <c r="B14"/>
  <c r="B15" s="1"/>
  <c r="B16" s="1"/>
  <c r="B5"/>
  <c r="B4"/>
  <c r="B2"/>
  <c r="B19" l="1"/>
  <c r="B21" s="1"/>
  <c r="B23" s="1"/>
  <c r="B20"/>
</calcChain>
</file>

<file path=xl/sharedStrings.xml><?xml version="1.0" encoding="utf-8"?>
<sst xmlns="http://schemas.openxmlformats.org/spreadsheetml/2006/main" count="20" uniqueCount="20">
  <si>
    <t>Odds of Royal</t>
  </si>
  <si>
    <t>Hands per cycle</t>
  </si>
  <si>
    <t>Hands per month</t>
  </si>
  <si>
    <t>Odds of 0 Royals/Month</t>
  </si>
  <si>
    <t>Mean Royals/Month</t>
  </si>
  <si>
    <t>Return with perfect strategy</t>
  </si>
  <si>
    <t>Return w/o a Royal</t>
  </si>
  <si>
    <t>Expected monthy loss w/o Royal</t>
  </si>
  <si>
    <t>Bet size</t>
  </si>
  <si>
    <t>With 8% bonus</t>
  </si>
  <si>
    <t>With 8th deposit free</t>
  </si>
  <si>
    <t>With 8% cash rebate</t>
  </si>
  <si>
    <t>Monthly deposit</t>
  </si>
  <si>
    <t>Expected player win with 1+ Royals</t>
  </si>
  <si>
    <t>Monthly EV</t>
  </si>
  <si>
    <t>Royal months</t>
  </si>
  <si>
    <t>No royal months</t>
  </si>
  <si>
    <t>Expected loss (no bonus)</t>
  </si>
  <si>
    <t>Bonus amount</t>
  </si>
  <si>
    <t>True monthly EV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</si>
</sst>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3"/>
  <sheetViews>
    <sheetView tabSelected="1" workbookViewId="0">
      <selection activeCell="B16" sqref="B16"/>
    </sheetView>
  </sheetViews>
  <sheetFormatPr defaultRowHeight="14.4"/>
  <cols>
    <col min="1" max="1" width="29.5546875" customWidth="1"/>
    <col min="2" max="2" width="11" bestFit="1" customWidth="1"/>
  </cols>
  <sheetData>
    <row r="1" spans="1:2">
      <c r="A1" t="s">
        <v>0</v>
      </c>
      <c r="B1">
        <v>2.476E-5</v>
      </c>
    </row>
    <row r="2" spans="1:2">
      <c r="A2" t="s">
        <v>1</v>
      </c>
      <c r="B2">
        <f>1/B1</f>
        <v>40387.722132471732</v>
      </c>
    </row>
    <row r="3" spans="1:2">
      <c r="A3" t="s">
        <v>2</v>
      </c>
      <c r="B3">
        <v>6000</v>
      </c>
    </row>
    <row r="4" spans="1:2">
      <c r="A4" t="s">
        <v>3</v>
      </c>
      <c r="B4">
        <f>(1-B1)^B3</f>
        <v>0.86194670342533397</v>
      </c>
    </row>
    <row r="5" spans="1:2">
      <c r="A5" t="s">
        <v>4</v>
      </c>
      <c r="B5">
        <f>B1*B3</f>
        <v>0.14856</v>
      </c>
    </row>
    <row r="6" spans="1:2">
      <c r="A6" t="s">
        <v>8</v>
      </c>
      <c r="B6">
        <v>25</v>
      </c>
    </row>
    <row r="7" spans="1:2">
      <c r="A7" t="s">
        <v>5</v>
      </c>
      <c r="B7">
        <v>0.99543904000000005</v>
      </c>
    </row>
    <row r="8" spans="1:2">
      <c r="A8" t="s">
        <v>6</v>
      </c>
      <c r="B8">
        <f>B7-0.01980661</f>
        <v>0.97563243000000011</v>
      </c>
    </row>
    <row r="10" spans="1:2">
      <c r="A10" t="s">
        <v>7</v>
      </c>
      <c r="B10">
        <f>-(1-B8)*B3*B6</f>
        <v>-3655.1354999999844</v>
      </c>
    </row>
    <row r="11" spans="1:2">
      <c r="A11" t="s">
        <v>13</v>
      </c>
      <c r="B11">
        <f>B10+25*800</f>
        <v>16344.864500000016</v>
      </c>
    </row>
    <row r="13" spans="1:2">
      <c r="A13" t="s">
        <v>12</v>
      </c>
      <c r="B13">
        <v>2728</v>
      </c>
    </row>
    <row r="14" spans="1:2">
      <c r="A14" t="s">
        <v>9</v>
      </c>
      <c r="B14">
        <f>B13*1.08</f>
        <v>2946.2400000000002</v>
      </c>
    </row>
    <row r="15" spans="1:2">
      <c r="A15" t="s">
        <v>10</v>
      </c>
      <c r="B15">
        <f>B14*8/7</f>
        <v>3367.1314285714288</v>
      </c>
    </row>
    <row r="16" spans="1:2">
      <c r="A16" t="s">
        <v>11</v>
      </c>
      <c r="B16">
        <f>B15/(1-0.08)</f>
        <v>3659.9254658385094</v>
      </c>
    </row>
    <row r="18" spans="1:2">
      <c r="A18" t="s">
        <v>14</v>
      </c>
    </row>
    <row r="19" spans="1:2">
      <c r="A19" t="s">
        <v>15</v>
      </c>
      <c r="B19">
        <f>B11*(1-B4)</f>
        <v>2256.4624262912325</v>
      </c>
    </row>
    <row r="20" spans="1:2">
      <c r="A20" t="s">
        <v>16</v>
      </c>
      <c r="B20">
        <f>B4*B10</f>
        <v>-3150.5319947978965</v>
      </c>
    </row>
    <row r="21" spans="1:2">
      <c r="A21" t="s">
        <v>17</v>
      </c>
      <c r="B21">
        <f>SUM(B19:B20)</f>
        <v>-894.06956850666393</v>
      </c>
    </row>
    <row r="22" spans="1:2">
      <c r="A22" t="s">
        <v>18</v>
      </c>
      <c r="B22">
        <f>B16-B13</f>
        <v>931.92546583850935</v>
      </c>
    </row>
    <row r="23" spans="1:2">
      <c r="A23" t="s">
        <v>19</v>
      </c>
      <c r="B23">
        <f>B21+B22</f>
        <v>37.855897331845426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2012-10-02T15:26:22Z</dcterms:modified>
</cp:coreProperties>
</file>