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8" i="1"/>
  <c r="R12" s="1"/>
  <c r="Q17"/>
  <c r="P17"/>
  <c r="O17"/>
  <c r="N17"/>
  <c r="M17"/>
  <c r="L17"/>
  <c r="K17"/>
  <c r="J17"/>
  <c r="R16"/>
  <c r="Q16"/>
  <c r="P16"/>
  <c r="O16"/>
  <c r="N16"/>
  <c r="M16"/>
  <c r="L16"/>
  <c r="K16"/>
  <c r="J16"/>
  <c r="R15"/>
  <c r="Q15"/>
  <c r="P15"/>
  <c r="O15"/>
  <c r="N15"/>
  <c r="M15"/>
  <c r="L15"/>
  <c r="K15"/>
  <c r="J15"/>
  <c r="Q14"/>
  <c r="P14"/>
  <c r="O14"/>
  <c r="N14"/>
  <c r="M14"/>
  <c r="L14"/>
  <c r="K14"/>
  <c r="J14"/>
  <c r="Q13"/>
  <c r="P13"/>
  <c r="O13"/>
  <c r="N13"/>
  <c r="M13"/>
  <c r="L13"/>
  <c r="K13"/>
  <c r="J13"/>
  <c r="Q12"/>
  <c r="P12"/>
  <c r="O12"/>
  <c r="N12"/>
  <c r="M12"/>
  <c r="L12"/>
  <c r="K12"/>
  <c r="J12"/>
  <c r="R11"/>
  <c r="Q11"/>
  <c r="P11"/>
  <c r="O11"/>
  <c r="N11"/>
  <c r="M11"/>
  <c r="L11"/>
  <c r="K11"/>
  <c r="J11"/>
  <c r="Q10"/>
  <c r="P10"/>
  <c r="O10"/>
  <c r="N10"/>
  <c r="M10"/>
  <c r="L10"/>
  <c r="K10"/>
  <c r="J10"/>
  <c r="Q9"/>
  <c r="P9"/>
  <c r="O9"/>
  <c r="N9"/>
  <c r="M9"/>
  <c r="L9"/>
  <c r="K9"/>
  <c r="R43"/>
  <c r="Q43"/>
  <c r="P43"/>
  <c r="O43"/>
  <c r="N43"/>
  <c r="M43"/>
  <c r="L43"/>
  <c r="K43"/>
  <c r="J43"/>
  <c r="R42"/>
  <c r="Q42"/>
  <c r="P42"/>
  <c r="O42"/>
  <c r="N42"/>
  <c r="M42"/>
  <c r="L42"/>
  <c r="K42"/>
  <c r="J42"/>
  <c r="R41"/>
  <c r="Q41"/>
  <c r="P41"/>
  <c r="O41"/>
  <c r="N41"/>
  <c r="M41"/>
  <c r="L41"/>
  <c r="K41"/>
  <c r="J41"/>
  <c r="R40"/>
  <c r="Q40"/>
  <c r="P40"/>
  <c r="O40"/>
  <c r="N40"/>
  <c r="M40"/>
  <c r="L40"/>
  <c r="K40"/>
  <c r="J40"/>
  <c r="R39"/>
  <c r="Q39"/>
  <c r="P39"/>
  <c r="O39"/>
  <c r="N39"/>
  <c r="M39"/>
  <c r="L39"/>
  <c r="K39"/>
  <c r="J39"/>
  <c r="R38"/>
  <c r="Q38"/>
  <c r="P38"/>
  <c r="O38"/>
  <c r="N38"/>
  <c r="M38"/>
  <c r="L38"/>
  <c r="K38"/>
  <c r="J38"/>
  <c r="R37"/>
  <c r="Q37"/>
  <c r="P37"/>
  <c r="O37"/>
  <c r="N37"/>
  <c r="M37"/>
  <c r="L37"/>
  <c r="K37"/>
  <c r="J37"/>
  <c r="R36"/>
  <c r="Q36"/>
  <c r="P36"/>
  <c r="O36"/>
  <c r="N36"/>
  <c r="M36"/>
  <c r="L36"/>
  <c r="K36"/>
  <c r="J36"/>
  <c r="R35"/>
  <c r="Q35"/>
  <c r="P35"/>
  <c r="O35"/>
  <c r="N35"/>
  <c r="M35"/>
  <c r="L35"/>
  <c r="K35"/>
  <c r="J35"/>
  <c r="R30"/>
  <c r="Q30"/>
  <c r="P30"/>
  <c r="O30"/>
  <c r="N30"/>
  <c r="M30"/>
  <c r="L30"/>
  <c r="K30"/>
  <c r="J30"/>
  <c r="R29"/>
  <c r="Q29"/>
  <c r="P29"/>
  <c r="O29"/>
  <c r="N29"/>
  <c r="M29"/>
  <c r="L29"/>
  <c r="K29"/>
  <c r="J29"/>
  <c r="R28"/>
  <c r="Q28"/>
  <c r="P28"/>
  <c r="O28"/>
  <c r="N28"/>
  <c r="M28"/>
  <c r="L28"/>
  <c r="K28"/>
  <c r="J28"/>
  <c r="R27"/>
  <c r="Q27"/>
  <c r="P27"/>
  <c r="O27"/>
  <c r="N27"/>
  <c r="M27"/>
  <c r="L27"/>
  <c r="K27"/>
  <c r="J27"/>
  <c r="R26"/>
  <c r="Q26"/>
  <c r="P26"/>
  <c r="O26"/>
  <c r="N26"/>
  <c r="M26"/>
  <c r="L26"/>
  <c r="K26"/>
  <c r="J26"/>
  <c r="R25"/>
  <c r="Q25"/>
  <c r="P25"/>
  <c r="O25"/>
  <c r="N25"/>
  <c r="M25"/>
  <c r="L25"/>
  <c r="K25"/>
  <c r="J25"/>
  <c r="R24"/>
  <c r="Q24"/>
  <c r="P24"/>
  <c r="O24"/>
  <c r="N24"/>
  <c r="M24"/>
  <c r="L24"/>
  <c r="K24"/>
  <c r="J24"/>
  <c r="R23"/>
  <c r="Q23"/>
  <c r="P23"/>
  <c r="O23"/>
  <c r="N23"/>
  <c r="M23"/>
  <c r="L23"/>
  <c r="K23"/>
  <c r="J23"/>
  <c r="R22"/>
  <c r="Q22"/>
  <c r="P22"/>
  <c r="O22"/>
  <c r="N22"/>
  <c r="M22"/>
  <c r="L22"/>
  <c r="K22"/>
  <c r="J22"/>
  <c r="H17"/>
  <c r="H16"/>
  <c r="H15"/>
  <c r="H14"/>
  <c r="H13"/>
  <c r="H12"/>
  <c r="H11"/>
  <c r="H10"/>
  <c r="H9"/>
  <c r="F17"/>
  <c r="F16"/>
  <c r="Q8" s="1"/>
  <c r="F15"/>
  <c r="P8" s="1"/>
  <c r="F14"/>
  <c r="O8" s="1"/>
  <c r="F13"/>
  <c r="N8" s="1"/>
  <c r="F12"/>
  <c r="M8" s="1"/>
  <c r="F11"/>
  <c r="L8" s="1"/>
  <c r="F10"/>
  <c r="K8" s="1"/>
  <c r="F9"/>
  <c r="J8" s="1"/>
  <c r="C17"/>
  <c r="I17" s="1"/>
  <c r="C16"/>
  <c r="I16" s="1"/>
  <c r="C15"/>
  <c r="I15" s="1"/>
  <c r="C14"/>
  <c r="I14" s="1"/>
  <c r="C13"/>
  <c r="I13" s="1"/>
  <c r="C12"/>
  <c r="I12" s="1"/>
  <c r="C11"/>
  <c r="I11" s="1"/>
  <c r="C10"/>
  <c r="I10" s="1"/>
  <c r="C9"/>
  <c r="I9" s="1"/>
  <c r="R10" l="1"/>
  <c r="R9"/>
  <c r="R17"/>
  <c r="R14"/>
  <c r="R13"/>
  <c r="J9"/>
  <c r="I4" l="1"/>
  <c r="I3"/>
  <c r="I5" l="1"/>
  <c r="F4"/>
  <c r="F3"/>
</calcChain>
</file>

<file path=xl/sharedStrings.xml><?xml version="1.0" encoding="utf-8"?>
<sst xmlns="http://schemas.openxmlformats.org/spreadsheetml/2006/main" count="12" uniqueCount="12">
  <si>
    <t>Win p</t>
  </si>
  <si>
    <t>HFA</t>
  </si>
  <si>
    <t>Betting season wins</t>
  </si>
  <si>
    <t>Over</t>
  </si>
  <si>
    <t>Under</t>
  </si>
  <si>
    <t>Road games won</t>
  </si>
  <si>
    <t>Home games won</t>
  </si>
  <si>
    <t>Over win</t>
  </si>
  <si>
    <t>Over lose</t>
  </si>
  <si>
    <t>Pwin</t>
  </si>
  <si>
    <t>Plose</t>
  </si>
  <si>
    <t>Ptie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</si>
</sst>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R43"/>
  <sheetViews>
    <sheetView tabSelected="1" workbookViewId="0">
      <selection activeCell="S20" sqref="S20"/>
    </sheetView>
  </sheetViews>
  <sheetFormatPr defaultRowHeight="14.4"/>
  <cols>
    <col min="2" max="2" width="17" customWidth="1"/>
    <col min="9" max="10" width="12" bestFit="1" customWidth="1"/>
  </cols>
  <sheetData>
    <row r="3" spans="2:18">
      <c r="B3" t="s">
        <v>0</v>
      </c>
      <c r="C3">
        <v>0.5</v>
      </c>
      <c r="E3" t="s">
        <v>3</v>
      </c>
      <c r="F3">
        <f>IF($I3&gt;$I4,-100*$I$3/$I$4,$I$4/$I$3*100)</f>
        <v>99.999999999999957</v>
      </c>
      <c r="H3" t="s">
        <v>9</v>
      </c>
      <c r="I3">
        <f>SUMPRODUCT(J9:R17,J22:R30)</f>
        <v>0.40006721132303197</v>
      </c>
    </row>
    <row r="4" spans="2:18">
      <c r="B4" t="s">
        <v>1</v>
      </c>
      <c r="C4">
        <v>0.09</v>
      </c>
      <c r="E4" t="s">
        <v>4</v>
      </c>
      <c r="F4">
        <f>IF($I$3&lt;$I$4,-100*$I$4/$I$3,$I$3/$I$4*100)</f>
        <v>100.00000000000004</v>
      </c>
      <c r="H4" t="s">
        <v>10</v>
      </c>
      <c r="I4">
        <f>SUMPRODUCT(J9:R17,J35:R43)</f>
        <v>0.4000672113230318</v>
      </c>
    </row>
    <row r="5" spans="2:18">
      <c r="H5" t="s">
        <v>11</v>
      </c>
      <c r="I5">
        <f>1-I3-I4</f>
        <v>0.19986557735393629</v>
      </c>
    </row>
    <row r="6" spans="2:18">
      <c r="B6" t="s">
        <v>2</v>
      </c>
      <c r="C6">
        <v>8</v>
      </c>
    </row>
    <row r="7" spans="2:18">
      <c r="J7">
        <v>0</v>
      </c>
      <c r="K7">
        <v>1</v>
      </c>
      <c r="L7">
        <v>2</v>
      </c>
      <c r="M7">
        <v>3</v>
      </c>
      <c r="N7">
        <v>4</v>
      </c>
      <c r="O7">
        <v>5</v>
      </c>
      <c r="P7">
        <v>6</v>
      </c>
      <c r="Q7">
        <v>7</v>
      </c>
      <c r="R7">
        <v>8</v>
      </c>
    </row>
    <row r="8" spans="2:18">
      <c r="B8" t="s">
        <v>5</v>
      </c>
      <c r="D8" t="s">
        <v>6</v>
      </c>
      <c r="J8">
        <f>F9</f>
        <v>7.9849252291210027E-4</v>
      </c>
      <c r="K8">
        <f>F10</f>
        <v>9.1924017271832054E-3</v>
      </c>
      <c r="L8">
        <f>F11</f>
        <v>4.6298316016178793E-2</v>
      </c>
      <c r="M8">
        <f>F12</f>
        <v>0.13324881194900243</v>
      </c>
      <c r="N8">
        <f>F13</f>
        <v>0.23968536295704701</v>
      </c>
      <c r="O8">
        <f>F14</f>
        <v>0.27593046662372228</v>
      </c>
      <c r="P8">
        <f>F15</f>
        <v>0.19853533574145882</v>
      </c>
      <c r="Q8">
        <f>F16</f>
        <v>8.1627768702063175E-2</v>
      </c>
      <c r="R8">
        <f>F17</f>
        <v>1.4683043760432092E-2</v>
      </c>
    </row>
    <row r="9" spans="2:18">
      <c r="B9">
        <v>0</v>
      </c>
      <c r="C9">
        <f>BINOMDIST(B9,8,$C$3-$C$4,FALSE)</f>
        <v>1.4683043760432092E-2</v>
      </c>
      <c r="E9">
        <v>0</v>
      </c>
      <c r="F9">
        <f>BINOMDIST(E9,8,$C$3+$C$4,FALSE)</f>
        <v>7.9849252291210027E-4</v>
      </c>
      <c r="H9">
        <f>B9</f>
        <v>0</v>
      </c>
      <c r="I9">
        <f t="shared" ref="I9:I17" si="0">C9</f>
        <v>1.4683043760432092E-2</v>
      </c>
      <c r="J9">
        <f>J$8*$I9</f>
        <v>1.1724300656296193E-5</v>
      </c>
      <c r="K9">
        <f t="shared" ref="K9:R17" si="1">K$8*$I9</f>
        <v>1.3497243682370256E-4</v>
      </c>
      <c r="L9">
        <f t="shared" si="1"/>
        <v>6.7980020009986728E-4</v>
      </c>
      <c r="M9">
        <f t="shared" si="1"/>
        <v>1.9564981368727892E-3</v>
      </c>
      <c r="N9">
        <f t="shared" si="1"/>
        <v>3.5193106730333702E-3</v>
      </c>
      <c r="O9">
        <f t="shared" si="1"/>
        <v>4.0514991162725611E-3</v>
      </c>
      <c r="P9">
        <f t="shared" si="1"/>
        <v>2.9151030226839173E-3</v>
      </c>
      <c r="Q9">
        <f t="shared" si="1"/>
        <v>1.1985440999188227E-3</v>
      </c>
      <c r="R9">
        <f t="shared" si="1"/>
        <v>2.1559177407076379E-4</v>
      </c>
    </row>
    <row r="10" spans="2:18">
      <c r="B10">
        <v>1</v>
      </c>
      <c r="C10">
        <f t="shared" ref="C10:C17" si="2">BINOMDIST(B10,8,$C$3-$C$4,FALSE)</f>
        <v>8.1627768702063175E-2</v>
      </c>
      <c r="E10">
        <v>1</v>
      </c>
      <c r="F10">
        <f t="shared" ref="F10:F17" si="3">BINOMDIST(E10,8,$C$3+$C$4,FALSE)</f>
        <v>9.1924017271832054E-3</v>
      </c>
      <c r="H10">
        <f t="shared" ref="H10:H17" si="4">B10</f>
        <v>1</v>
      </c>
      <c r="I10">
        <f t="shared" si="0"/>
        <v>8.1627768702063175E-2</v>
      </c>
      <c r="J10">
        <f t="shared" ref="J10:R17" si="5">J$8*$I10</f>
        <v>6.5179162970595807E-5</v>
      </c>
      <c r="K10">
        <f t="shared" si="1"/>
        <v>7.503552420029567E-4</v>
      </c>
      <c r="L10">
        <f t="shared" si="1"/>
        <v>3.7792282310636694E-3</v>
      </c>
      <c r="M10">
        <f t="shared" si="1"/>
        <v>1.0876803201597882E-2</v>
      </c>
      <c r="N10">
        <f t="shared" si="1"/>
        <v>1.9564981368727894E-2</v>
      </c>
      <c r="O10">
        <f t="shared" si="1"/>
        <v>2.2523588307413564E-2</v>
      </c>
      <c r="P10">
        <f t="shared" si="1"/>
        <v>1.6205996465090255E-2</v>
      </c>
      <c r="Q10">
        <f t="shared" si="1"/>
        <v>6.663092623277524E-3</v>
      </c>
      <c r="R10">
        <f t="shared" si="1"/>
        <v>1.1985440999188227E-3</v>
      </c>
    </row>
    <row r="11" spans="2:18">
      <c r="B11">
        <v>2</v>
      </c>
      <c r="C11">
        <f t="shared" si="2"/>
        <v>0.19853533574145882</v>
      </c>
      <c r="E11">
        <v>2</v>
      </c>
      <c r="F11">
        <f t="shared" si="3"/>
        <v>4.6298316016178793E-2</v>
      </c>
      <c r="H11">
        <f t="shared" si="4"/>
        <v>2</v>
      </c>
      <c r="I11">
        <f t="shared" si="0"/>
        <v>0.19853533574145882</v>
      </c>
      <c r="J11">
        <f t="shared" si="5"/>
        <v>1.5852898112339833E-4</v>
      </c>
      <c r="K11">
        <f t="shared" si="1"/>
        <v>1.8250165631766835E-3</v>
      </c>
      <c r="L11">
        <f t="shared" si="1"/>
        <v>9.1918517145362175E-3</v>
      </c>
      <c r="M11">
        <f t="shared" si="1"/>
        <v>2.6454597617445706E-2</v>
      </c>
      <c r="N11">
        <f t="shared" si="1"/>
        <v>4.7586014006990744E-2</v>
      </c>
      <c r="O11">
        <f t="shared" si="1"/>
        <v>5.4781947832438102E-2</v>
      </c>
      <c r="P11">
        <f t="shared" si="1"/>
        <v>3.9416279537973775E-2</v>
      </c>
      <c r="Q11">
        <f t="shared" si="1"/>
        <v>1.6205996465090255E-2</v>
      </c>
      <c r="R11">
        <f t="shared" si="1"/>
        <v>2.9151030226839173E-3</v>
      </c>
    </row>
    <row r="12" spans="2:18">
      <c r="B12">
        <v>3</v>
      </c>
      <c r="C12">
        <f t="shared" si="2"/>
        <v>0.27593046662372228</v>
      </c>
      <c r="E12">
        <v>3</v>
      </c>
      <c r="F12">
        <f t="shared" si="3"/>
        <v>0.13324881194900243</v>
      </c>
      <c r="H12">
        <f t="shared" si="4"/>
        <v>3</v>
      </c>
      <c r="I12">
        <f t="shared" si="0"/>
        <v>0.27593046662372228</v>
      </c>
      <c r="J12">
        <f t="shared" si="5"/>
        <v>2.2032841444268909E-4</v>
      </c>
      <c r="K12">
        <f t="shared" si="1"/>
        <v>2.5364636979743724E-3</v>
      </c>
      <c r="L12">
        <f t="shared" si="1"/>
        <v>1.277511594223677E-2</v>
      </c>
      <c r="M12">
        <f t="shared" si="1"/>
        <v>3.6767406858144863E-2</v>
      </c>
      <c r="N12">
        <f t="shared" si="1"/>
        <v>6.6136494043614227E-2</v>
      </c>
      <c r="O12">
        <f t="shared" si="1"/>
        <v>7.6137622411185116E-2</v>
      </c>
      <c r="P12">
        <f t="shared" si="1"/>
        <v>5.4781947832438102E-2</v>
      </c>
      <c r="Q12">
        <f t="shared" si="1"/>
        <v>2.2523588307413564E-2</v>
      </c>
      <c r="R12">
        <f t="shared" si="1"/>
        <v>4.0514991162725611E-3</v>
      </c>
    </row>
    <row r="13" spans="2:18">
      <c r="B13">
        <v>4</v>
      </c>
      <c r="C13">
        <f t="shared" si="2"/>
        <v>0.23968536295704701</v>
      </c>
      <c r="E13">
        <v>4</v>
      </c>
      <c r="F13">
        <f t="shared" si="3"/>
        <v>0.23968536295704701</v>
      </c>
      <c r="H13">
        <f t="shared" si="4"/>
        <v>4</v>
      </c>
      <c r="I13">
        <f t="shared" si="0"/>
        <v>0.23968536295704701</v>
      </c>
      <c r="J13">
        <f t="shared" si="5"/>
        <v>1.9138697017267493E-4</v>
      </c>
      <c r="K13">
        <f t="shared" si="1"/>
        <v>2.2032841444268926E-3</v>
      </c>
      <c r="L13">
        <f t="shared" si="1"/>
        <v>1.1097028678637877E-2</v>
      </c>
      <c r="M13">
        <f t="shared" si="1"/>
        <v>3.1937789855591953E-2</v>
      </c>
      <c r="N13">
        <f t="shared" si="1"/>
        <v>5.7449073215851361E-2</v>
      </c>
      <c r="O13">
        <f t="shared" si="1"/>
        <v>6.6136494043614227E-2</v>
      </c>
      <c r="P13">
        <f t="shared" si="1"/>
        <v>4.7586014006990744E-2</v>
      </c>
      <c r="Q13">
        <f t="shared" si="1"/>
        <v>1.9564981368727894E-2</v>
      </c>
      <c r="R13">
        <f t="shared" si="1"/>
        <v>3.5193106730333702E-3</v>
      </c>
    </row>
    <row r="14" spans="2:18">
      <c r="B14">
        <v>5</v>
      </c>
      <c r="C14">
        <f t="shared" si="2"/>
        <v>0.13324881194900245</v>
      </c>
      <c r="E14">
        <v>5</v>
      </c>
      <c r="F14">
        <f t="shared" si="3"/>
        <v>0.27593046662372228</v>
      </c>
      <c r="H14">
        <f t="shared" si="4"/>
        <v>5</v>
      </c>
      <c r="I14">
        <f t="shared" si="0"/>
        <v>0.13324881194900245</v>
      </c>
      <c r="J14">
        <f t="shared" si="5"/>
        <v>1.0639818002819898E-4</v>
      </c>
      <c r="K14">
        <f t="shared" si="1"/>
        <v>1.2248766091051203E-3</v>
      </c>
      <c r="L14">
        <f t="shared" si="1"/>
        <v>6.1691956043952965E-3</v>
      </c>
      <c r="M14">
        <f t="shared" si="1"/>
        <v>1.7755245885820614E-2</v>
      </c>
      <c r="N14">
        <f t="shared" si="1"/>
        <v>3.1937789855591953E-2</v>
      </c>
      <c r="O14">
        <f t="shared" si="1"/>
        <v>3.676740685814487E-2</v>
      </c>
      <c r="P14">
        <f t="shared" si="1"/>
        <v>2.6454597617445712E-2</v>
      </c>
      <c r="Q14">
        <f t="shared" si="1"/>
        <v>1.0876803201597883E-2</v>
      </c>
      <c r="R14">
        <f t="shared" si="1"/>
        <v>1.9564981368727897E-3</v>
      </c>
    </row>
    <row r="15" spans="2:18">
      <c r="B15">
        <v>6</v>
      </c>
      <c r="C15">
        <f t="shared" si="2"/>
        <v>4.6298316016178793E-2</v>
      </c>
      <c r="E15">
        <v>6</v>
      </c>
      <c r="F15">
        <f t="shared" si="3"/>
        <v>0.19853533574145882</v>
      </c>
      <c r="H15">
        <f t="shared" si="4"/>
        <v>6</v>
      </c>
      <c r="I15">
        <f t="shared" si="0"/>
        <v>4.6298316016178793E-2</v>
      </c>
      <c r="J15">
        <f t="shared" si="5"/>
        <v>3.6968859162340307E-5</v>
      </c>
      <c r="K15">
        <f t="shared" si="1"/>
        <v>4.2559272011279581E-4</v>
      </c>
      <c r="L15">
        <f t="shared" si="1"/>
        <v>2.1435340659339578E-3</v>
      </c>
      <c r="M15">
        <f t="shared" si="1"/>
        <v>6.1691956043952957E-3</v>
      </c>
      <c r="N15">
        <f t="shared" si="1"/>
        <v>1.1097028678637877E-2</v>
      </c>
      <c r="O15">
        <f t="shared" si="1"/>
        <v>1.277511594223677E-2</v>
      </c>
      <c r="P15">
        <f t="shared" si="1"/>
        <v>9.1918517145362175E-3</v>
      </c>
      <c r="Q15">
        <f t="shared" si="1"/>
        <v>3.7792282310636694E-3</v>
      </c>
      <c r="R15">
        <f t="shared" si="1"/>
        <v>6.7980020009986728E-4</v>
      </c>
    </row>
    <row r="16" spans="2:18">
      <c r="B16">
        <v>7</v>
      </c>
      <c r="C16">
        <f t="shared" si="2"/>
        <v>9.1924017271832054E-3</v>
      </c>
      <c r="E16">
        <v>7</v>
      </c>
      <c r="F16">
        <f t="shared" si="3"/>
        <v>8.1627768702063175E-2</v>
      </c>
      <c r="H16">
        <f t="shared" si="4"/>
        <v>7</v>
      </c>
      <c r="I16">
        <f t="shared" si="0"/>
        <v>9.1924017271832054E-3</v>
      </c>
      <c r="J16">
        <f t="shared" si="5"/>
        <v>7.340064046760066E-6</v>
      </c>
      <c r="K16">
        <f t="shared" si="1"/>
        <v>8.4500249513920776E-5</v>
      </c>
      <c r="L16">
        <f t="shared" si="1"/>
        <v>4.2559272011279581E-4</v>
      </c>
      <c r="M16">
        <f t="shared" si="1"/>
        <v>1.22487660910512E-3</v>
      </c>
      <c r="N16">
        <f t="shared" si="1"/>
        <v>2.2032841444268926E-3</v>
      </c>
      <c r="O16">
        <f t="shared" si="1"/>
        <v>2.5364636979743724E-3</v>
      </c>
      <c r="P16">
        <f t="shared" si="1"/>
        <v>1.8250165631766835E-3</v>
      </c>
      <c r="Q16">
        <f t="shared" si="1"/>
        <v>7.503552420029567E-4</v>
      </c>
      <c r="R16">
        <f t="shared" si="1"/>
        <v>1.3497243682370256E-4</v>
      </c>
    </row>
    <row r="17" spans="2:18">
      <c r="B17">
        <v>8</v>
      </c>
      <c r="C17">
        <f t="shared" si="2"/>
        <v>7.9849252291210027E-4</v>
      </c>
      <c r="E17">
        <v>8</v>
      </c>
      <c r="F17">
        <f t="shared" si="3"/>
        <v>1.4683043760432092E-2</v>
      </c>
      <c r="H17">
        <f t="shared" si="4"/>
        <v>8</v>
      </c>
      <c r="I17">
        <f t="shared" si="0"/>
        <v>7.9849252291210027E-4</v>
      </c>
      <c r="J17">
        <f t="shared" si="5"/>
        <v>6.3759030914653103E-7</v>
      </c>
      <c r="K17">
        <f t="shared" si="1"/>
        <v>7.340064046760066E-6</v>
      </c>
      <c r="L17">
        <f t="shared" si="1"/>
        <v>3.6968859162340307E-5</v>
      </c>
      <c r="M17">
        <f t="shared" si="1"/>
        <v>1.0639818002819897E-4</v>
      </c>
      <c r="N17">
        <f t="shared" si="1"/>
        <v>1.9138697017267493E-4</v>
      </c>
      <c r="O17">
        <f t="shared" si="1"/>
        <v>2.2032841444268909E-4</v>
      </c>
      <c r="P17">
        <f t="shared" si="1"/>
        <v>1.5852898112339833E-4</v>
      </c>
      <c r="Q17">
        <f t="shared" si="1"/>
        <v>6.5179162970595807E-5</v>
      </c>
      <c r="R17">
        <f t="shared" si="1"/>
        <v>1.1724300656296193E-5</v>
      </c>
    </row>
    <row r="19" spans="2:18">
      <c r="I19" t="s">
        <v>7</v>
      </c>
    </row>
    <row r="20" spans="2:18">
      <c r="J20">
        <v>0</v>
      </c>
      <c r="K20">
        <v>1</v>
      </c>
      <c r="L20">
        <v>2</v>
      </c>
      <c r="M20">
        <v>3</v>
      </c>
      <c r="N20">
        <v>4</v>
      </c>
      <c r="O20">
        <v>5</v>
      </c>
      <c r="P20">
        <v>6</v>
      </c>
      <c r="Q20">
        <v>7</v>
      </c>
      <c r="R20">
        <v>8</v>
      </c>
    </row>
    <row r="22" spans="2:18">
      <c r="H22">
        <v>0</v>
      </c>
      <c r="J22">
        <f>IF(J$20+$H22&gt;$C$6,1,0)</f>
        <v>0</v>
      </c>
      <c r="K22">
        <f t="shared" ref="K22:R30" si="6">IF(K$20+$H22&gt;$C$6,1,0)</f>
        <v>0</v>
      </c>
      <c r="L22">
        <f t="shared" si="6"/>
        <v>0</v>
      </c>
      <c r="M22">
        <f t="shared" si="6"/>
        <v>0</v>
      </c>
      <c r="N22">
        <f t="shared" si="6"/>
        <v>0</v>
      </c>
      <c r="O22">
        <f t="shared" si="6"/>
        <v>0</v>
      </c>
      <c r="P22">
        <f t="shared" si="6"/>
        <v>0</v>
      </c>
      <c r="Q22">
        <f t="shared" si="6"/>
        <v>0</v>
      </c>
      <c r="R22">
        <f t="shared" si="6"/>
        <v>0</v>
      </c>
    </row>
    <row r="23" spans="2:18">
      <c r="H23">
        <v>1</v>
      </c>
      <c r="J23">
        <f t="shared" ref="J23:J30" si="7">IF(J$20+$H23&gt;$C$6,1,0)</f>
        <v>0</v>
      </c>
      <c r="K23">
        <f t="shared" si="6"/>
        <v>0</v>
      </c>
      <c r="L23">
        <f t="shared" si="6"/>
        <v>0</v>
      </c>
      <c r="M23">
        <f t="shared" si="6"/>
        <v>0</v>
      </c>
      <c r="N23">
        <f t="shared" si="6"/>
        <v>0</v>
      </c>
      <c r="O23">
        <f t="shared" si="6"/>
        <v>0</v>
      </c>
      <c r="P23">
        <f t="shared" si="6"/>
        <v>0</v>
      </c>
      <c r="Q23">
        <f t="shared" si="6"/>
        <v>0</v>
      </c>
      <c r="R23">
        <f t="shared" si="6"/>
        <v>1</v>
      </c>
    </row>
    <row r="24" spans="2:18">
      <c r="H24">
        <v>2</v>
      </c>
      <c r="J24">
        <f t="shared" si="7"/>
        <v>0</v>
      </c>
      <c r="K24">
        <f t="shared" si="6"/>
        <v>0</v>
      </c>
      <c r="L24">
        <f t="shared" si="6"/>
        <v>0</v>
      </c>
      <c r="M24">
        <f t="shared" si="6"/>
        <v>0</v>
      </c>
      <c r="N24">
        <f t="shared" si="6"/>
        <v>0</v>
      </c>
      <c r="O24">
        <f t="shared" si="6"/>
        <v>0</v>
      </c>
      <c r="P24">
        <f t="shared" si="6"/>
        <v>0</v>
      </c>
      <c r="Q24">
        <f t="shared" si="6"/>
        <v>1</v>
      </c>
      <c r="R24">
        <f t="shared" si="6"/>
        <v>1</v>
      </c>
    </row>
    <row r="25" spans="2:18">
      <c r="H25">
        <v>3</v>
      </c>
      <c r="J25">
        <f t="shared" si="7"/>
        <v>0</v>
      </c>
      <c r="K25">
        <f t="shared" si="6"/>
        <v>0</v>
      </c>
      <c r="L25">
        <f t="shared" si="6"/>
        <v>0</v>
      </c>
      <c r="M25">
        <f t="shared" si="6"/>
        <v>0</v>
      </c>
      <c r="N25">
        <f t="shared" si="6"/>
        <v>0</v>
      </c>
      <c r="O25">
        <f t="shared" si="6"/>
        <v>0</v>
      </c>
      <c r="P25">
        <f t="shared" si="6"/>
        <v>1</v>
      </c>
      <c r="Q25">
        <f t="shared" si="6"/>
        <v>1</v>
      </c>
      <c r="R25">
        <f t="shared" si="6"/>
        <v>1</v>
      </c>
    </row>
    <row r="26" spans="2:18">
      <c r="H26">
        <v>4</v>
      </c>
      <c r="J26">
        <f t="shared" si="7"/>
        <v>0</v>
      </c>
      <c r="K26">
        <f t="shared" si="6"/>
        <v>0</v>
      </c>
      <c r="L26">
        <f t="shared" si="6"/>
        <v>0</v>
      </c>
      <c r="M26">
        <f t="shared" si="6"/>
        <v>0</v>
      </c>
      <c r="N26">
        <f t="shared" si="6"/>
        <v>0</v>
      </c>
      <c r="O26">
        <f t="shared" si="6"/>
        <v>1</v>
      </c>
      <c r="P26">
        <f t="shared" si="6"/>
        <v>1</v>
      </c>
      <c r="Q26">
        <f t="shared" si="6"/>
        <v>1</v>
      </c>
      <c r="R26">
        <f t="shared" si="6"/>
        <v>1</v>
      </c>
    </row>
    <row r="27" spans="2:18">
      <c r="H27">
        <v>5</v>
      </c>
      <c r="J27">
        <f t="shared" si="7"/>
        <v>0</v>
      </c>
      <c r="K27">
        <f t="shared" si="6"/>
        <v>0</v>
      </c>
      <c r="L27">
        <f t="shared" si="6"/>
        <v>0</v>
      </c>
      <c r="M27">
        <f t="shared" si="6"/>
        <v>0</v>
      </c>
      <c r="N27">
        <f t="shared" si="6"/>
        <v>1</v>
      </c>
      <c r="O27">
        <f t="shared" si="6"/>
        <v>1</v>
      </c>
      <c r="P27">
        <f t="shared" si="6"/>
        <v>1</v>
      </c>
      <c r="Q27">
        <f t="shared" si="6"/>
        <v>1</v>
      </c>
      <c r="R27">
        <f t="shared" si="6"/>
        <v>1</v>
      </c>
    </row>
    <row r="28" spans="2:18">
      <c r="H28">
        <v>6</v>
      </c>
      <c r="J28">
        <f t="shared" si="7"/>
        <v>0</v>
      </c>
      <c r="K28">
        <f t="shared" si="6"/>
        <v>0</v>
      </c>
      <c r="L28">
        <f t="shared" si="6"/>
        <v>0</v>
      </c>
      <c r="M28">
        <f t="shared" si="6"/>
        <v>1</v>
      </c>
      <c r="N28">
        <f t="shared" si="6"/>
        <v>1</v>
      </c>
      <c r="O28">
        <f t="shared" si="6"/>
        <v>1</v>
      </c>
      <c r="P28">
        <f t="shared" si="6"/>
        <v>1</v>
      </c>
      <c r="Q28">
        <f t="shared" si="6"/>
        <v>1</v>
      </c>
      <c r="R28">
        <f t="shared" si="6"/>
        <v>1</v>
      </c>
    </row>
    <row r="29" spans="2:18">
      <c r="H29">
        <v>7</v>
      </c>
      <c r="J29">
        <f t="shared" si="7"/>
        <v>0</v>
      </c>
      <c r="K29">
        <f t="shared" si="6"/>
        <v>0</v>
      </c>
      <c r="L29">
        <f t="shared" si="6"/>
        <v>1</v>
      </c>
      <c r="M29">
        <f t="shared" si="6"/>
        <v>1</v>
      </c>
      <c r="N29">
        <f t="shared" si="6"/>
        <v>1</v>
      </c>
      <c r="O29">
        <f t="shared" si="6"/>
        <v>1</v>
      </c>
      <c r="P29">
        <f t="shared" si="6"/>
        <v>1</v>
      </c>
      <c r="Q29">
        <f t="shared" si="6"/>
        <v>1</v>
      </c>
      <c r="R29">
        <f t="shared" si="6"/>
        <v>1</v>
      </c>
    </row>
    <row r="30" spans="2:18">
      <c r="H30">
        <v>8</v>
      </c>
      <c r="J30">
        <f t="shared" si="7"/>
        <v>0</v>
      </c>
      <c r="K30">
        <f t="shared" si="6"/>
        <v>1</v>
      </c>
      <c r="L30">
        <f t="shared" si="6"/>
        <v>1</v>
      </c>
      <c r="M30">
        <f t="shared" si="6"/>
        <v>1</v>
      </c>
      <c r="N30">
        <f t="shared" si="6"/>
        <v>1</v>
      </c>
      <c r="O30">
        <f t="shared" si="6"/>
        <v>1</v>
      </c>
      <c r="P30">
        <f t="shared" si="6"/>
        <v>1</v>
      </c>
      <c r="Q30">
        <f t="shared" si="6"/>
        <v>1</v>
      </c>
      <c r="R30">
        <f t="shared" si="6"/>
        <v>1</v>
      </c>
    </row>
    <row r="32" spans="2:18">
      <c r="I32" t="s">
        <v>8</v>
      </c>
    </row>
    <row r="33" spans="8:18">
      <c r="J33">
        <v>0</v>
      </c>
      <c r="K33">
        <v>1</v>
      </c>
      <c r="L33">
        <v>2</v>
      </c>
      <c r="M33">
        <v>3</v>
      </c>
      <c r="N33">
        <v>4</v>
      </c>
      <c r="O33">
        <v>5</v>
      </c>
      <c r="P33">
        <v>6</v>
      </c>
      <c r="Q33">
        <v>7</v>
      </c>
      <c r="R33">
        <v>8</v>
      </c>
    </row>
    <row r="35" spans="8:18">
      <c r="H35">
        <v>0</v>
      </c>
      <c r="J35">
        <f>IF(J$20+$H35&lt;$C$6,1,0)</f>
        <v>1</v>
      </c>
      <c r="K35">
        <f t="shared" ref="K35:R43" si="8">IF(K$20+$H35&lt;$C$6,1,0)</f>
        <v>1</v>
      </c>
      <c r="L35">
        <f t="shared" si="8"/>
        <v>1</v>
      </c>
      <c r="M35">
        <f t="shared" si="8"/>
        <v>1</v>
      </c>
      <c r="N35">
        <f t="shared" si="8"/>
        <v>1</v>
      </c>
      <c r="O35">
        <f t="shared" si="8"/>
        <v>1</v>
      </c>
      <c r="P35">
        <f t="shared" si="8"/>
        <v>1</v>
      </c>
      <c r="Q35">
        <f t="shared" si="8"/>
        <v>1</v>
      </c>
      <c r="R35">
        <f t="shared" si="8"/>
        <v>0</v>
      </c>
    </row>
    <row r="36" spans="8:18">
      <c r="H36">
        <v>1</v>
      </c>
      <c r="J36">
        <f t="shared" ref="J36:J43" si="9">IF(J$20+$H36&lt;$C$6,1,0)</f>
        <v>1</v>
      </c>
      <c r="K36">
        <f t="shared" si="8"/>
        <v>1</v>
      </c>
      <c r="L36">
        <f t="shared" si="8"/>
        <v>1</v>
      </c>
      <c r="M36">
        <f t="shared" si="8"/>
        <v>1</v>
      </c>
      <c r="N36">
        <f t="shared" si="8"/>
        <v>1</v>
      </c>
      <c r="O36">
        <f t="shared" si="8"/>
        <v>1</v>
      </c>
      <c r="P36">
        <f t="shared" si="8"/>
        <v>1</v>
      </c>
      <c r="Q36">
        <f t="shared" si="8"/>
        <v>0</v>
      </c>
      <c r="R36">
        <f t="shared" si="8"/>
        <v>0</v>
      </c>
    </row>
    <row r="37" spans="8:18">
      <c r="H37">
        <v>2</v>
      </c>
      <c r="J37">
        <f t="shared" si="9"/>
        <v>1</v>
      </c>
      <c r="K37">
        <f t="shared" si="8"/>
        <v>1</v>
      </c>
      <c r="L37">
        <f t="shared" si="8"/>
        <v>1</v>
      </c>
      <c r="M37">
        <f t="shared" si="8"/>
        <v>1</v>
      </c>
      <c r="N37">
        <f t="shared" si="8"/>
        <v>1</v>
      </c>
      <c r="O37">
        <f t="shared" si="8"/>
        <v>1</v>
      </c>
      <c r="P37">
        <f t="shared" si="8"/>
        <v>0</v>
      </c>
      <c r="Q37">
        <f t="shared" si="8"/>
        <v>0</v>
      </c>
      <c r="R37">
        <f t="shared" si="8"/>
        <v>0</v>
      </c>
    </row>
    <row r="38" spans="8:18">
      <c r="H38">
        <v>3</v>
      </c>
      <c r="J38">
        <f t="shared" si="9"/>
        <v>1</v>
      </c>
      <c r="K38">
        <f t="shared" si="8"/>
        <v>1</v>
      </c>
      <c r="L38">
        <f t="shared" si="8"/>
        <v>1</v>
      </c>
      <c r="M38">
        <f t="shared" si="8"/>
        <v>1</v>
      </c>
      <c r="N38">
        <f t="shared" si="8"/>
        <v>1</v>
      </c>
      <c r="O38">
        <f t="shared" si="8"/>
        <v>0</v>
      </c>
      <c r="P38">
        <f t="shared" si="8"/>
        <v>0</v>
      </c>
      <c r="Q38">
        <f t="shared" si="8"/>
        <v>0</v>
      </c>
      <c r="R38">
        <f t="shared" si="8"/>
        <v>0</v>
      </c>
    </row>
    <row r="39" spans="8:18">
      <c r="H39">
        <v>4</v>
      </c>
      <c r="J39">
        <f t="shared" si="9"/>
        <v>1</v>
      </c>
      <c r="K39">
        <f t="shared" si="8"/>
        <v>1</v>
      </c>
      <c r="L39">
        <f t="shared" si="8"/>
        <v>1</v>
      </c>
      <c r="M39">
        <f t="shared" si="8"/>
        <v>1</v>
      </c>
      <c r="N39">
        <f t="shared" si="8"/>
        <v>0</v>
      </c>
      <c r="O39">
        <f t="shared" si="8"/>
        <v>0</v>
      </c>
      <c r="P39">
        <f t="shared" si="8"/>
        <v>0</v>
      </c>
      <c r="Q39">
        <f t="shared" si="8"/>
        <v>0</v>
      </c>
      <c r="R39">
        <f t="shared" si="8"/>
        <v>0</v>
      </c>
    </row>
    <row r="40" spans="8:18">
      <c r="H40">
        <v>5</v>
      </c>
      <c r="J40">
        <f t="shared" si="9"/>
        <v>1</v>
      </c>
      <c r="K40">
        <f t="shared" si="8"/>
        <v>1</v>
      </c>
      <c r="L40">
        <f t="shared" si="8"/>
        <v>1</v>
      </c>
      <c r="M40">
        <f t="shared" si="8"/>
        <v>0</v>
      </c>
      <c r="N40">
        <f t="shared" si="8"/>
        <v>0</v>
      </c>
      <c r="O40">
        <f t="shared" si="8"/>
        <v>0</v>
      </c>
      <c r="P40">
        <f t="shared" si="8"/>
        <v>0</v>
      </c>
      <c r="Q40">
        <f t="shared" si="8"/>
        <v>0</v>
      </c>
      <c r="R40">
        <f t="shared" si="8"/>
        <v>0</v>
      </c>
    </row>
    <row r="41" spans="8:18">
      <c r="H41">
        <v>6</v>
      </c>
      <c r="J41">
        <f t="shared" si="9"/>
        <v>1</v>
      </c>
      <c r="K41">
        <f t="shared" si="8"/>
        <v>1</v>
      </c>
      <c r="L41">
        <f t="shared" si="8"/>
        <v>0</v>
      </c>
      <c r="M41">
        <f t="shared" si="8"/>
        <v>0</v>
      </c>
      <c r="N41">
        <f t="shared" si="8"/>
        <v>0</v>
      </c>
      <c r="O41">
        <f t="shared" si="8"/>
        <v>0</v>
      </c>
      <c r="P41">
        <f t="shared" si="8"/>
        <v>0</v>
      </c>
      <c r="Q41">
        <f t="shared" si="8"/>
        <v>0</v>
      </c>
      <c r="R41">
        <f t="shared" si="8"/>
        <v>0</v>
      </c>
    </row>
    <row r="42" spans="8:18">
      <c r="H42">
        <v>7</v>
      </c>
      <c r="J42">
        <f t="shared" si="9"/>
        <v>1</v>
      </c>
      <c r="K42">
        <f t="shared" si="8"/>
        <v>0</v>
      </c>
      <c r="L42">
        <f t="shared" si="8"/>
        <v>0</v>
      </c>
      <c r="M42">
        <f t="shared" si="8"/>
        <v>0</v>
      </c>
      <c r="N42">
        <f t="shared" si="8"/>
        <v>0</v>
      </c>
      <c r="O42">
        <f t="shared" si="8"/>
        <v>0</v>
      </c>
      <c r="P42">
        <f t="shared" si="8"/>
        <v>0</v>
      </c>
      <c r="Q42">
        <f t="shared" si="8"/>
        <v>0</v>
      </c>
      <c r="R42">
        <f t="shared" si="8"/>
        <v>0</v>
      </c>
    </row>
    <row r="43" spans="8:18">
      <c r="H43">
        <v>8</v>
      </c>
      <c r="J43">
        <f t="shared" si="9"/>
        <v>0</v>
      </c>
      <c r="K43">
        <f t="shared" si="8"/>
        <v>0</v>
      </c>
      <c r="L43">
        <f t="shared" si="8"/>
        <v>0</v>
      </c>
      <c r="M43">
        <f t="shared" si="8"/>
        <v>0</v>
      </c>
      <c r="N43">
        <f t="shared" si="8"/>
        <v>0</v>
      </c>
      <c r="O43">
        <f t="shared" si="8"/>
        <v>0</v>
      </c>
      <c r="P43">
        <f t="shared" si="8"/>
        <v>0</v>
      </c>
      <c r="Q43">
        <f t="shared" si="8"/>
        <v>0</v>
      </c>
      <c r="R43">
        <f t="shared" si="8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2012-06-13T23:03:10Z</dcterms:modified>
</cp:coreProperties>
</file>