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243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U8" i="1"/>
  <c r="U7"/>
  <c r="U6"/>
  <c r="U5"/>
  <c r="S25"/>
  <c r="S29"/>
  <c r="S28"/>
  <c r="S27"/>
  <c r="S26"/>
  <c r="S24"/>
  <c r="S23"/>
  <c r="S22"/>
  <c r="S21"/>
  <c r="S20"/>
  <c r="S19"/>
  <c r="S18"/>
  <c r="S7"/>
  <c r="R29"/>
  <c r="R28"/>
  <c r="R27"/>
  <c r="R26"/>
  <c r="R25"/>
  <c r="R24"/>
  <c r="R23"/>
  <c r="R22"/>
  <c r="R21"/>
  <c r="R20"/>
  <c r="R19"/>
  <c r="R18"/>
  <c r="Q29"/>
  <c r="Q28"/>
  <c r="Q27"/>
  <c r="Q26"/>
  <c r="Q25"/>
  <c r="Q24"/>
  <c r="Q23"/>
  <c r="Q22"/>
  <c r="Q21"/>
  <c r="Q20"/>
  <c r="Q19"/>
  <c r="Q18"/>
  <c r="S16"/>
  <c r="Q16"/>
  <c r="R14"/>
  <c r="R16"/>
  <c r="R15"/>
  <c r="Q15"/>
  <c r="Q14"/>
  <c r="S15"/>
  <c r="S14"/>
  <c r="S9"/>
  <c r="R10"/>
  <c r="R9"/>
  <c r="R8"/>
  <c r="R7"/>
  <c r="R6"/>
  <c r="R5"/>
  <c r="Q10"/>
  <c r="Q9"/>
  <c r="Q8"/>
  <c r="Q7"/>
  <c r="Q6"/>
  <c r="Q5"/>
  <c r="S6"/>
  <c r="S10"/>
  <c r="S8"/>
  <c r="S5"/>
  <c r="R12" l="1"/>
  <c r="S12"/>
  <c r="Q12"/>
  <c r="T12" l="1"/>
</calcChain>
</file>

<file path=xl/sharedStrings.xml><?xml version="1.0" encoding="utf-8"?>
<sst xmlns="http://schemas.openxmlformats.org/spreadsheetml/2006/main" count="643" uniqueCount="101">
  <si>
    <t>Sport</t>
  </si>
  <si>
    <t>Team</t>
  </si>
  <si>
    <t>Spread</t>
  </si>
  <si>
    <t>Line</t>
  </si>
  <si>
    <t>Type</t>
  </si>
  <si>
    <t>Sportsbook</t>
  </si>
  <si>
    <t>Risk</t>
  </si>
  <si>
    <t>Win</t>
  </si>
  <si>
    <t>W/L/P</t>
  </si>
  <si>
    <t>NBA</t>
  </si>
  <si>
    <t>side</t>
  </si>
  <si>
    <t>5Dimes</t>
  </si>
  <si>
    <t>NFL</t>
  </si>
  <si>
    <t>NHL</t>
  </si>
  <si>
    <t>MLB</t>
  </si>
  <si>
    <t>PGA</t>
  </si>
  <si>
    <t>Nascar</t>
  </si>
  <si>
    <t>Teaser</t>
  </si>
  <si>
    <t>Total</t>
  </si>
  <si>
    <t xml:space="preserve">Record </t>
  </si>
  <si>
    <t>Profit</t>
  </si>
  <si>
    <t>W</t>
  </si>
  <si>
    <t>L</t>
  </si>
  <si>
    <t>W 1</t>
  </si>
  <si>
    <t>L 1</t>
  </si>
  <si>
    <t>Side</t>
  </si>
  <si>
    <t>Win - Lose Info</t>
  </si>
  <si>
    <t>Month</t>
  </si>
  <si>
    <t>feb</t>
  </si>
  <si>
    <t>jan</t>
  </si>
  <si>
    <t>mar</t>
  </si>
  <si>
    <t>apr</t>
  </si>
  <si>
    <t>may</t>
  </si>
  <si>
    <t>jun</t>
  </si>
  <si>
    <t>jul</t>
  </si>
  <si>
    <t>aug</t>
  </si>
  <si>
    <t>sep</t>
  </si>
  <si>
    <t>oct</t>
  </si>
  <si>
    <t>dec</t>
  </si>
  <si>
    <t>nov</t>
  </si>
  <si>
    <t>Minnesota Twins</t>
  </si>
  <si>
    <t>Chicago White Sox</t>
  </si>
  <si>
    <t>Boston Bruins</t>
  </si>
  <si>
    <t>Milwaukee Brewers</t>
  </si>
  <si>
    <t>Denny Hamlin</t>
  </si>
  <si>
    <t>o3.5</t>
  </si>
  <si>
    <t>total</t>
  </si>
  <si>
    <t>u7.5</t>
  </si>
  <si>
    <t>Detroit Tigers</t>
  </si>
  <si>
    <t>Watney o Johnson</t>
  </si>
  <si>
    <t>pk</t>
  </si>
  <si>
    <t>Arizona Dimondbacks</t>
  </si>
  <si>
    <t>Boston Red Sox</t>
  </si>
  <si>
    <t>Edwards o Johnson</t>
  </si>
  <si>
    <t>Los Angeles Angels</t>
  </si>
  <si>
    <t>o7</t>
  </si>
  <si>
    <t>Washington Nationals</t>
  </si>
  <si>
    <t xml:space="preserve">Tampa Bay Rays </t>
  </si>
  <si>
    <t>Allmendinger o Biffle</t>
  </si>
  <si>
    <t xml:space="preserve">Jaun Montoya </t>
  </si>
  <si>
    <t>u9.5</t>
  </si>
  <si>
    <t>o6.5</t>
  </si>
  <si>
    <t>Gaints/D'Backs</t>
  </si>
  <si>
    <t>Tigers/Dodgers</t>
  </si>
  <si>
    <t>Mariners/Nationals</t>
  </si>
  <si>
    <t>Royals/Padres</t>
  </si>
  <si>
    <t>New York Yankees</t>
  </si>
  <si>
    <t>Oakland Athletics</t>
  </si>
  <si>
    <t>Philadelphia Phillies</t>
  </si>
  <si>
    <t>Red Sox/Phillies</t>
  </si>
  <si>
    <t>u7</t>
  </si>
  <si>
    <t>P</t>
  </si>
  <si>
    <t>Red Sox/Astros</t>
  </si>
  <si>
    <t>o9</t>
  </si>
  <si>
    <t>Logano o Bayne</t>
  </si>
  <si>
    <t>Keselowski o Bayne</t>
  </si>
  <si>
    <t>Watney o Fowler</t>
  </si>
  <si>
    <t>Pittsburgh Pirates</t>
  </si>
  <si>
    <t>Toronto Blue Jays</t>
  </si>
  <si>
    <t>o4.5</t>
  </si>
  <si>
    <r>
      <t xml:space="preserve">Sports Pick Info                   </t>
    </r>
    <r>
      <rPr>
        <sz val="8"/>
        <color theme="1"/>
        <rFont val="Calibri"/>
        <family val="2"/>
        <scheme val="minor"/>
      </rPr>
      <t>jun 8 2011 $2000</t>
    </r>
  </si>
  <si>
    <t>St Louis Cardinals</t>
  </si>
  <si>
    <t>PK</t>
  </si>
  <si>
    <t>Cincinnati Reds</t>
  </si>
  <si>
    <t>Points o Couch</t>
  </si>
  <si>
    <t>Garcia o Day</t>
  </si>
  <si>
    <t>Westwood o McIlroy</t>
  </si>
  <si>
    <t>Molinari o Howell</t>
  </si>
  <si>
    <t>San Francisco Giants</t>
  </si>
  <si>
    <t>Busch o Harvick</t>
  </si>
  <si>
    <t>Florida Marlins</t>
  </si>
  <si>
    <t>Red Sox/Orioles</t>
  </si>
  <si>
    <t>Moore o Kim</t>
  </si>
  <si>
    <t>Donald o Fowler</t>
  </si>
  <si>
    <t>Cejka o Kim</t>
  </si>
  <si>
    <t>New York Mets</t>
  </si>
  <si>
    <t>Yankees/Rays</t>
  </si>
  <si>
    <t>Schwartzel o Fowler</t>
  </si>
  <si>
    <t>C</t>
  </si>
  <si>
    <t>o5.5</t>
  </si>
  <si>
    <t>o10</t>
  </si>
</sst>
</file>

<file path=xl/styles.xml><?xml version="1.0" encoding="utf-8"?>
<styleSheet xmlns="http://schemas.openxmlformats.org/spreadsheetml/2006/main">
  <numFmts count="4">
    <numFmt numFmtId="6" formatCode="&quot;$&quot;#,##0;[Red]\-&quot;$&quot;#,##0"/>
    <numFmt numFmtId="8" formatCode="&quot;$&quot;#,##0.00;[Red]\-&quot;$&quot;#,##0.00"/>
    <numFmt numFmtId="164" formatCode="&quot;$&quot;#,##0"/>
    <numFmt numFmtId="165" formatCode="0.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1"/>
      <color rgb="FF008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33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8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0" borderId="0" xfId="0" applyNumberFormat="1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8" fontId="4" fillId="0" borderId="0" xfId="0" applyNumberFormat="1" applyFont="1"/>
    <xf numFmtId="8" fontId="0" fillId="0" borderId="0" xfId="0" applyNumberFormat="1"/>
    <xf numFmtId="8" fontId="1" fillId="0" borderId="0" xfId="0" applyNumberFormat="1" applyFont="1"/>
    <xf numFmtId="8" fontId="0" fillId="0" borderId="0" xfId="0" applyNumberFormat="1" applyAlignment="1">
      <alignment horizontal="left"/>
    </xf>
    <xf numFmtId="0" fontId="1" fillId="0" borderId="0" xfId="0" applyFont="1" applyAlignment="1">
      <alignment horizontal="center"/>
    </xf>
    <xf numFmtId="1" fontId="1" fillId="0" borderId="0" xfId="0" applyNumberFormat="1" applyFont="1"/>
    <xf numFmtId="1" fontId="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5" fontId="1" fillId="0" borderId="0" xfId="0" applyNumberFormat="1" applyFont="1"/>
    <xf numFmtId="165" fontId="0" fillId="0" borderId="0" xfId="0" applyNumberFormat="1" applyAlignment="1">
      <alignment horizontal="left"/>
    </xf>
    <xf numFmtId="165" fontId="0" fillId="0" borderId="0" xfId="0" applyNumberFormat="1"/>
    <xf numFmtId="0" fontId="4" fillId="0" borderId="0" xfId="0" applyFont="1" applyAlignment="1"/>
    <xf numFmtId="6" fontId="0" fillId="0" borderId="0" xfId="0" applyNumberFormat="1"/>
    <xf numFmtId="6" fontId="1" fillId="0" borderId="0" xfId="0" applyNumberFormat="1" applyFont="1"/>
    <xf numFmtId="6" fontId="0" fillId="0" borderId="0" xfId="0" applyNumberFormat="1" applyFont="1"/>
    <xf numFmtId="6" fontId="0" fillId="0" borderId="0" xfId="0" applyNumberFormat="1" applyAlignment="1">
      <alignment horizontal="left"/>
    </xf>
    <xf numFmtId="0" fontId="7" fillId="0" borderId="0" xfId="0" applyFont="1"/>
    <xf numFmtId="6" fontId="8" fillId="0" borderId="0" xfId="0" applyNumberFormat="1" applyFont="1"/>
    <xf numFmtId="1" fontId="0" fillId="0" borderId="0" xfId="0" applyNumberFormat="1" applyFont="1"/>
    <xf numFmtId="164" fontId="0" fillId="0" borderId="0" xfId="0" applyNumberFormat="1"/>
    <xf numFmtId="164" fontId="1" fillId="0" borderId="0" xfId="0" applyNumberFormat="1" applyFont="1"/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left"/>
    </xf>
    <xf numFmtId="6" fontId="3" fillId="0" borderId="0" xfId="0" applyNumberFormat="1" applyFont="1" applyAlignment="1">
      <alignment horizontal="left"/>
    </xf>
    <xf numFmtId="6" fontId="3" fillId="0" borderId="0" xfId="0" applyNumberFormat="1" applyFont="1"/>
    <xf numFmtId="0" fontId="9" fillId="0" borderId="0" xfId="0" applyFont="1"/>
    <xf numFmtId="1" fontId="9" fillId="0" borderId="0" xfId="0" applyNumberFormat="1" applyFont="1"/>
    <xf numFmtId="6" fontId="10" fillId="0" borderId="0" xfId="0" applyNumberFormat="1" applyFont="1"/>
    <xf numFmtId="10" fontId="11" fillId="0" borderId="0" xfId="0" applyNumberFormat="1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6600"/>
      <color rgb="FF00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98"/>
  <sheetViews>
    <sheetView tabSelected="1" zoomScaleNormal="100" workbookViewId="0">
      <selection activeCell="X11" sqref="X11"/>
    </sheetView>
  </sheetViews>
  <sheetFormatPr defaultRowHeight="15"/>
  <cols>
    <col min="3" max="3" width="21.28515625" customWidth="1"/>
    <col min="4" max="4" width="9.140625" style="22"/>
    <col min="5" max="5" width="9.140625" style="3"/>
    <col min="6" max="6" width="8.7109375" customWidth="1"/>
    <col min="7" max="7" width="12.28515625" customWidth="1"/>
    <col min="8" max="9" width="9.140625" style="31"/>
    <col min="11" max="11" width="8" style="16" customWidth="1"/>
    <col min="12" max="13" width="4.7109375" style="33" customWidth="1"/>
    <col min="14" max="14" width="10.42578125" style="24" customWidth="1"/>
    <col min="15" max="15" width="10.42578125" style="10" customWidth="1"/>
    <col min="17" max="17" width="4.140625" customWidth="1"/>
    <col min="18" max="18" width="5" customWidth="1"/>
    <col min="19" max="19" width="10.85546875" style="24" customWidth="1"/>
  </cols>
  <sheetData>
    <row r="1" spans="1:23" ht="18.75">
      <c r="B1" s="42" t="s">
        <v>80</v>
      </c>
      <c r="C1" s="42"/>
      <c r="D1" s="42"/>
      <c r="E1" s="42"/>
      <c r="F1" s="42"/>
      <c r="G1" s="42"/>
      <c r="H1" s="42"/>
      <c r="I1" s="42"/>
      <c r="J1" s="23"/>
      <c r="K1" s="42" t="s">
        <v>26</v>
      </c>
      <c r="L1" s="42"/>
      <c r="M1" s="42"/>
      <c r="N1" s="42"/>
      <c r="O1" s="9"/>
      <c r="P1" s="42" t="s">
        <v>19</v>
      </c>
      <c r="Q1" s="42"/>
      <c r="R1" s="42"/>
      <c r="S1" s="42"/>
    </row>
    <row r="2" spans="1:23">
      <c r="D2" s="43"/>
      <c r="E2" s="43"/>
    </row>
    <row r="3" spans="1:23">
      <c r="A3" s="2" t="s">
        <v>27</v>
      </c>
      <c r="B3" s="2" t="s">
        <v>0</v>
      </c>
      <c r="C3" s="2" t="s">
        <v>1</v>
      </c>
      <c r="D3" s="20" t="s">
        <v>2</v>
      </c>
      <c r="E3" s="14" t="s">
        <v>3</v>
      </c>
      <c r="F3" s="2" t="s">
        <v>4</v>
      </c>
      <c r="G3" s="2" t="s">
        <v>5</v>
      </c>
      <c r="H3" s="32" t="s">
        <v>6</v>
      </c>
      <c r="I3" s="32" t="s">
        <v>7</v>
      </c>
      <c r="J3" s="2"/>
      <c r="K3" s="13" t="s">
        <v>8</v>
      </c>
      <c r="L3" s="34" t="s">
        <v>23</v>
      </c>
      <c r="M3" s="34" t="s">
        <v>24</v>
      </c>
      <c r="N3" s="25" t="s">
        <v>20</v>
      </c>
      <c r="O3" s="11"/>
      <c r="P3" s="2" t="s">
        <v>0</v>
      </c>
      <c r="Q3" s="2" t="s">
        <v>21</v>
      </c>
      <c r="R3" s="2" t="s">
        <v>22</v>
      </c>
      <c r="S3" s="25" t="s">
        <v>20</v>
      </c>
    </row>
    <row r="5" spans="1:23">
      <c r="A5" t="s">
        <v>33</v>
      </c>
      <c r="B5" s="4" t="s">
        <v>14</v>
      </c>
      <c r="C5" s="4" t="s">
        <v>40</v>
      </c>
      <c r="D5" s="21" t="s">
        <v>50</v>
      </c>
      <c r="E5" s="5">
        <v>114</v>
      </c>
      <c r="F5" s="6" t="s">
        <v>10</v>
      </c>
      <c r="G5" s="6" t="s">
        <v>11</v>
      </c>
      <c r="H5" s="7">
        <v>100</v>
      </c>
      <c r="I5" s="7">
        <v>114</v>
      </c>
      <c r="J5" s="7"/>
      <c r="K5" s="17" t="s">
        <v>21</v>
      </c>
      <c r="L5" s="15">
        <v>1</v>
      </c>
      <c r="M5" s="15"/>
      <c r="N5" s="36">
        <v>114</v>
      </c>
      <c r="O5" s="12"/>
      <c r="P5" t="s">
        <v>12</v>
      </c>
      <c r="Q5" s="3">
        <f t="shared" ref="Q5:Q10" si="0">SUMIF($B:$B,P5,$L:$L)</f>
        <v>0</v>
      </c>
      <c r="R5" s="3">
        <f t="shared" ref="R5:R10" si="1">SUMIF($B:$B,P5,$M:$M)</f>
        <v>0</v>
      </c>
      <c r="S5" s="24">
        <f t="shared" ref="S5:S10" si="2">SUMIF($B:$B,P5,$N:$N)</f>
        <v>0</v>
      </c>
      <c r="U5" s="31">
        <f>AVERAGE(I5:I50)</f>
        <v>92.630434782608702</v>
      </c>
      <c r="V5" s="24">
        <v>100</v>
      </c>
      <c r="W5">
        <v>45</v>
      </c>
    </row>
    <row r="6" spans="1:23">
      <c r="A6" t="s">
        <v>33</v>
      </c>
      <c r="B6" s="4" t="s">
        <v>14</v>
      </c>
      <c r="C6" s="4" t="s">
        <v>41</v>
      </c>
      <c r="D6" s="21" t="s">
        <v>50</v>
      </c>
      <c r="E6" s="5">
        <v>-138</v>
      </c>
      <c r="F6" s="6" t="s">
        <v>10</v>
      </c>
      <c r="G6" s="6" t="s">
        <v>11</v>
      </c>
      <c r="H6" s="35">
        <v>100</v>
      </c>
      <c r="I6" s="7">
        <v>72</v>
      </c>
      <c r="J6" s="7"/>
      <c r="K6" s="18" t="s">
        <v>22</v>
      </c>
      <c r="L6" s="15"/>
      <c r="M6" s="15">
        <v>1</v>
      </c>
      <c r="N6" s="36">
        <v>-100</v>
      </c>
      <c r="O6" s="12"/>
      <c r="P6" s="1" t="s">
        <v>9</v>
      </c>
      <c r="Q6" s="3">
        <f t="shared" si="0"/>
        <v>0</v>
      </c>
      <c r="R6" s="3">
        <f t="shared" si="1"/>
        <v>0</v>
      </c>
      <c r="S6" s="26">
        <f t="shared" si="2"/>
        <v>0</v>
      </c>
      <c r="U6" s="31">
        <f>AVERAGE(I51:I71)/1.5</f>
        <v>93.333333333333329</v>
      </c>
      <c r="V6" s="24">
        <v>150</v>
      </c>
      <c r="W6">
        <v>21</v>
      </c>
    </row>
    <row r="7" spans="1:23">
      <c r="A7" t="s">
        <v>33</v>
      </c>
      <c r="B7" s="4" t="s">
        <v>13</v>
      </c>
      <c r="C7" s="8" t="s">
        <v>42</v>
      </c>
      <c r="D7" s="21" t="s">
        <v>50</v>
      </c>
      <c r="E7" s="5">
        <v>145</v>
      </c>
      <c r="F7" s="6" t="s">
        <v>10</v>
      </c>
      <c r="G7" s="6" t="s">
        <v>11</v>
      </c>
      <c r="H7" s="7">
        <v>100</v>
      </c>
      <c r="I7" s="7">
        <v>145</v>
      </c>
      <c r="J7" s="7"/>
      <c r="K7" s="18" t="s">
        <v>22</v>
      </c>
      <c r="L7" s="15"/>
      <c r="M7" s="15">
        <v>1</v>
      </c>
      <c r="N7" s="36">
        <v>-100</v>
      </c>
      <c r="O7" s="12"/>
      <c r="P7" t="s">
        <v>13</v>
      </c>
      <c r="Q7" s="3">
        <f t="shared" si="0"/>
        <v>0</v>
      </c>
      <c r="R7" s="3">
        <f t="shared" si="1"/>
        <v>1</v>
      </c>
      <c r="S7" s="26">
        <f>SUMIF($B:$B,P7,$N:$N)</f>
        <v>-100</v>
      </c>
      <c r="U7" s="31">
        <f>AVERAGE(I72:I87)/2</f>
        <v>86.59375</v>
      </c>
      <c r="V7" s="24">
        <v>200</v>
      </c>
      <c r="W7">
        <v>16</v>
      </c>
    </row>
    <row r="8" spans="1:23">
      <c r="A8" t="s">
        <v>33</v>
      </c>
      <c r="B8" s="4" t="s">
        <v>14</v>
      </c>
      <c r="C8" s="8" t="s">
        <v>43</v>
      </c>
      <c r="D8" s="21" t="s">
        <v>50</v>
      </c>
      <c r="E8" s="5">
        <v>-126</v>
      </c>
      <c r="F8" s="6" t="s">
        <v>10</v>
      </c>
      <c r="G8" s="6" t="s">
        <v>11</v>
      </c>
      <c r="H8" s="7">
        <v>100</v>
      </c>
      <c r="I8" s="7">
        <v>78</v>
      </c>
      <c r="J8" s="7"/>
      <c r="K8" s="17" t="s">
        <v>21</v>
      </c>
      <c r="L8" s="15">
        <v>1</v>
      </c>
      <c r="M8" s="15"/>
      <c r="N8" s="36">
        <v>78</v>
      </c>
      <c r="O8" s="12"/>
      <c r="P8" t="s">
        <v>14</v>
      </c>
      <c r="Q8" s="3">
        <f t="shared" si="0"/>
        <v>37</v>
      </c>
      <c r="R8" s="3">
        <f t="shared" si="1"/>
        <v>28</v>
      </c>
      <c r="S8" s="37">
        <f t="shared" si="2"/>
        <v>476</v>
      </c>
      <c r="U8" s="31">
        <f>AVERAGE(I88:I91)/2.5</f>
        <v>91.2</v>
      </c>
      <c r="V8" s="24">
        <v>250</v>
      </c>
      <c r="W8">
        <v>4</v>
      </c>
    </row>
    <row r="9" spans="1:23">
      <c r="A9" t="s">
        <v>33</v>
      </c>
      <c r="B9" s="4" t="s">
        <v>14</v>
      </c>
      <c r="C9" s="8" t="s">
        <v>40</v>
      </c>
      <c r="D9" s="21" t="s">
        <v>50</v>
      </c>
      <c r="E9" s="5">
        <v>108</v>
      </c>
      <c r="F9" s="6" t="s">
        <v>10</v>
      </c>
      <c r="G9" s="6" t="s">
        <v>11</v>
      </c>
      <c r="H9" s="7">
        <v>100</v>
      </c>
      <c r="I9" s="7">
        <v>108</v>
      </c>
      <c r="J9" s="7"/>
      <c r="K9" s="17" t="s">
        <v>21</v>
      </c>
      <c r="L9" s="15">
        <v>1</v>
      </c>
      <c r="M9" s="15"/>
      <c r="N9" s="36">
        <v>108</v>
      </c>
      <c r="O9" s="12"/>
      <c r="P9" t="s">
        <v>15</v>
      </c>
      <c r="Q9" s="3">
        <f t="shared" si="0"/>
        <v>6</v>
      </c>
      <c r="R9" s="3">
        <f t="shared" si="1"/>
        <v>3</v>
      </c>
      <c r="S9" s="37">
        <f t="shared" si="2"/>
        <v>443</v>
      </c>
    </row>
    <row r="10" spans="1:23">
      <c r="A10" t="s">
        <v>33</v>
      </c>
      <c r="B10" s="4" t="s">
        <v>16</v>
      </c>
      <c r="C10" s="8" t="s">
        <v>44</v>
      </c>
      <c r="D10" s="21" t="s">
        <v>45</v>
      </c>
      <c r="E10" s="5">
        <v>-130</v>
      </c>
      <c r="F10" s="6" t="s">
        <v>46</v>
      </c>
      <c r="G10" s="6" t="s">
        <v>11</v>
      </c>
      <c r="H10" s="7">
        <v>100</v>
      </c>
      <c r="I10" s="7">
        <v>77</v>
      </c>
      <c r="J10" s="7"/>
      <c r="K10" s="17" t="s">
        <v>21</v>
      </c>
      <c r="L10" s="15">
        <v>1</v>
      </c>
      <c r="M10" s="15"/>
      <c r="N10" s="36">
        <v>77</v>
      </c>
      <c r="O10" s="12"/>
      <c r="P10" t="s">
        <v>16</v>
      </c>
      <c r="Q10" s="3">
        <f t="shared" si="0"/>
        <v>6</v>
      </c>
      <c r="R10" s="3">
        <f t="shared" si="1"/>
        <v>1</v>
      </c>
      <c r="S10" s="37">
        <f t="shared" si="2"/>
        <v>396</v>
      </c>
    </row>
    <row r="11" spans="1:23">
      <c r="A11" t="s">
        <v>33</v>
      </c>
      <c r="B11" s="4" t="s">
        <v>14</v>
      </c>
      <c r="C11" s="8" t="s">
        <v>62</v>
      </c>
      <c r="D11" s="21" t="s">
        <v>47</v>
      </c>
      <c r="E11" s="5">
        <v>-110</v>
      </c>
      <c r="F11" s="6" t="s">
        <v>46</v>
      </c>
      <c r="G11" s="6" t="s">
        <v>11</v>
      </c>
      <c r="H11" s="7">
        <v>100</v>
      </c>
      <c r="I11" s="7">
        <v>91</v>
      </c>
      <c r="J11" s="7"/>
      <c r="K11" s="18" t="s">
        <v>22</v>
      </c>
      <c r="L11" s="15"/>
      <c r="M11" s="15">
        <v>1</v>
      </c>
      <c r="N11" s="27">
        <v>-100</v>
      </c>
      <c r="O11" s="12"/>
      <c r="Q11" s="3"/>
      <c r="R11" s="3"/>
      <c r="T11" s="3"/>
    </row>
    <row r="12" spans="1:23" ht="15.75">
      <c r="A12" t="s">
        <v>33</v>
      </c>
      <c r="B12" s="4" t="s">
        <v>14</v>
      </c>
      <c r="C12" s="8" t="s">
        <v>40</v>
      </c>
      <c r="D12" s="21" t="s">
        <v>50</v>
      </c>
      <c r="E12" s="5">
        <v>121</v>
      </c>
      <c r="F12" s="6" t="s">
        <v>10</v>
      </c>
      <c r="G12" s="6" t="s">
        <v>11</v>
      </c>
      <c r="H12" s="7">
        <v>100</v>
      </c>
      <c r="I12" s="7">
        <v>121</v>
      </c>
      <c r="J12" s="7"/>
      <c r="K12" s="17" t="s">
        <v>21</v>
      </c>
      <c r="L12" s="15">
        <v>1</v>
      </c>
      <c r="M12" s="15"/>
      <c r="N12" s="36">
        <v>121</v>
      </c>
      <c r="O12" s="12"/>
      <c r="P12" s="38" t="s">
        <v>18</v>
      </c>
      <c r="Q12" s="39">
        <f>SUM(Q5:Q10)</f>
        <v>49</v>
      </c>
      <c r="R12" s="39">
        <f>SUM(R5:R10)</f>
        <v>33</v>
      </c>
      <c r="S12" s="40">
        <f>SUM(S5:S10)</f>
        <v>1215</v>
      </c>
      <c r="T12" s="41">
        <f>Q12/(Q12+R12)</f>
        <v>0.59756097560975607</v>
      </c>
    </row>
    <row r="13" spans="1:23">
      <c r="A13" t="s">
        <v>33</v>
      </c>
      <c r="B13" s="4" t="s">
        <v>14</v>
      </c>
      <c r="C13" s="8" t="s">
        <v>48</v>
      </c>
      <c r="D13" s="21" t="s">
        <v>50</v>
      </c>
      <c r="E13" s="5">
        <v>-132</v>
      </c>
      <c r="F13" s="6" t="s">
        <v>10</v>
      </c>
      <c r="G13" s="6" t="s">
        <v>11</v>
      </c>
      <c r="H13" s="7">
        <v>100</v>
      </c>
      <c r="I13" s="7">
        <v>76</v>
      </c>
      <c r="J13" s="7"/>
      <c r="K13" s="18" t="s">
        <v>22</v>
      </c>
      <c r="L13" s="15"/>
      <c r="M13" s="15">
        <v>1</v>
      </c>
      <c r="N13" s="27">
        <v>-100</v>
      </c>
      <c r="O13" s="12"/>
      <c r="Q13" s="3"/>
      <c r="R13" s="3"/>
    </row>
    <row r="14" spans="1:23">
      <c r="A14" t="s">
        <v>33</v>
      </c>
      <c r="B14" s="4" t="s">
        <v>15</v>
      </c>
      <c r="C14" s="8" t="s">
        <v>49</v>
      </c>
      <c r="D14" s="21" t="s">
        <v>50</v>
      </c>
      <c r="E14" s="5">
        <v>-120</v>
      </c>
      <c r="F14" s="6" t="s">
        <v>10</v>
      </c>
      <c r="G14" s="6" t="s">
        <v>11</v>
      </c>
      <c r="H14" s="7">
        <v>100</v>
      </c>
      <c r="I14" s="7">
        <v>84</v>
      </c>
      <c r="J14" s="7"/>
      <c r="K14" s="18" t="s">
        <v>22</v>
      </c>
      <c r="L14" s="15"/>
      <c r="M14" s="15">
        <v>1</v>
      </c>
      <c r="N14" s="27">
        <v>-100</v>
      </c>
      <c r="O14" s="12"/>
      <c r="P14" t="s">
        <v>17</v>
      </c>
      <c r="Q14" s="3">
        <f>SUMIF($F:$F,P14,$L:$L)</f>
        <v>0</v>
      </c>
      <c r="R14" s="3">
        <f>SUMIF($F:$F,P14,$M:$M)</f>
        <v>0</v>
      </c>
      <c r="S14" s="24">
        <f>SUMIF($F:$F,P14,$N:$N)</f>
        <v>0</v>
      </c>
    </row>
    <row r="15" spans="1:23">
      <c r="A15" t="s">
        <v>33</v>
      </c>
      <c r="B15" s="4" t="s">
        <v>14</v>
      </c>
      <c r="C15" s="8" t="s">
        <v>40</v>
      </c>
      <c r="D15" s="21" t="s">
        <v>50</v>
      </c>
      <c r="E15" s="5">
        <v>-130</v>
      </c>
      <c r="F15" s="6" t="s">
        <v>10</v>
      </c>
      <c r="G15" s="6" t="s">
        <v>11</v>
      </c>
      <c r="H15" s="7">
        <v>100</v>
      </c>
      <c r="I15" s="7">
        <v>76</v>
      </c>
      <c r="J15" s="7"/>
      <c r="K15" s="17" t="s">
        <v>21</v>
      </c>
      <c r="L15" s="15">
        <v>1</v>
      </c>
      <c r="M15" s="15"/>
      <c r="N15" s="36">
        <v>76</v>
      </c>
      <c r="O15" s="12"/>
      <c r="P15" t="s">
        <v>25</v>
      </c>
      <c r="Q15" s="3">
        <f>SUMIF($F:$F,P15,$L:$L)</f>
        <v>42</v>
      </c>
      <c r="R15" s="3">
        <f>SUMIF($F:$F,P15,$M:$M)</f>
        <v>27</v>
      </c>
      <c r="S15" s="37">
        <f>SUMIF($F:$F,P15,$N:$N)</f>
        <v>1388</v>
      </c>
    </row>
    <row r="16" spans="1:23">
      <c r="A16" t="s">
        <v>33</v>
      </c>
      <c r="B16" s="4" t="s">
        <v>14</v>
      </c>
      <c r="C16" s="8" t="s">
        <v>51</v>
      </c>
      <c r="D16" s="21" t="s">
        <v>50</v>
      </c>
      <c r="E16" s="5">
        <v>101</v>
      </c>
      <c r="F16" s="6" t="s">
        <v>10</v>
      </c>
      <c r="G16" s="6" t="s">
        <v>11</v>
      </c>
      <c r="H16" s="7">
        <v>100</v>
      </c>
      <c r="I16" s="7">
        <v>101</v>
      </c>
      <c r="J16" s="7"/>
      <c r="K16" s="18" t="s">
        <v>22</v>
      </c>
      <c r="L16" s="15"/>
      <c r="M16" s="15">
        <v>1</v>
      </c>
      <c r="N16" s="27">
        <v>-100</v>
      </c>
      <c r="O16" s="12"/>
      <c r="P16" t="s">
        <v>18</v>
      </c>
      <c r="Q16" s="3">
        <f>SUMIF($F:$F,P16,$L:$L)</f>
        <v>7</v>
      </c>
      <c r="R16" s="3">
        <f>SUMIF($F:$F,P16,$M:$M)</f>
        <v>6</v>
      </c>
      <c r="S16" s="37">
        <f>SUMIF($F:$F,P16,$N:$N)</f>
        <v>-173</v>
      </c>
    </row>
    <row r="17" spans="1:19">
      <c r="A17" t="s">
        <v>33</v>
      </c>
      <c r="B17" s="4" t="s">
        <v>14</v>
      </c>
      <c r="C17" s="8" t="s">
        <v>52</v>
      </c>
      <c r="D17" s="21" t="s">
        <v>50</v>
      </c>
      <c r="E17" s="5">
        <v>-111</v>
      </c>
      <c r="F17" s="6" t="s">
        <v>10</v>
      </c>
      <c r="G17" s="6" t="s">
        <v>11</v>
      </c>
      <c r="H17" s="7">
        <v>100</v>
      </c>
      <c r="I17" s="7">
        <v>90</v>
      </c>
      <c r="J17" s="7"/>
      <c r="K17" s="17" t="s">
        <v>21</v>
      </c>
      <c r="L17" s="15">
        <v>1</v>
      </c>
      <c r="M17" s="15"/>
      <c r="N17" s="36">
        <v>90</v>
      </c>
      <c r="O17" s="12"/>
      <c r="Q17" s="3"/>
      <c r="R17" s="3"/>
    </row>
    <row r="18" spans="1:19" ht="15.75">
      <c r="A18" t="s">
        <v>33</v>
      </c>
      <c r="B18" s="4" t="s">
        <v>16</v>
      </c>
      <c r="C18" s="8" t="s">
        <v>53</v>
      </c>
      <c r="D18" s="21" t="s">
        <v>50</v>
      </c>
      <c r="E18" s="5">
        <v>-110</v>
      </c>
      <c r="F18" s="6" t="s">
        <v>10</v>
      </c>
      <c r="G18" s="6" t="s">
        <v>11</v>
      </c>
      <c r="H18" s="7">
        <v>100</v>
      </c>
      <c r="I18" s="7">
        <v>91</v>
      </c>
      <c r="J18" s="7"/>
      <c r="K18" s="17" t="s">
        <v>21</v>
      </c>
      <c r="L18" s="15">
        <v>1</v>
      </c>
      <c r="M18" s="15"/>
      <c r="N18" s="36">
        <v>91</v>
      </c>
      <c r="O18" s="12"/>
      <c r="P18" s="28" t="s">
        <v>29</v>
      </c>
      <c r="Q18" s="30">
        <f t="shared" ref="Q18:Q29" si="3">SUMIF($A:$A,P18,$L:$L)</f>
        <v>0</v>
      </c>
      <c r="R18" s="30">
        <f t="shared" ref="R18:R29" si="4">SUMIF($A:$A,P18,$M:$M)</f>
        <v>0</v>
      </c>
      <c r="S18" s="26">
        <f t="shared" ref="S18:S29" si="5">SUMIF($A:$A,P18,$N:$N)</f>
        <v>0</v>
      </c>
    </row>
    <row r="19" spans="1:19">
      <c r="A19" t="s">
        <v>33</v>
      </c>
      <c r="B19" s="4" t="s">
        <v>14</v>
      </c>
      <c r="C19" s="8" t="s">
        <v>54</v>
      </c>
      <c r="D19" s="21" t="s">
        <v>50</v>
      </c>
      <c r="E19" s="5">
        <v>-120</v>
      </c>
      <c r="F19" s="6" t="s">
        <v>10</v>
      </c>
      <c r="G19" s="6" t="s">
        <v>11</v>
      </c>
      <c r="H19" s="7">
        <v>100</v>
      </c>
      <c r="I19" s="7">
        <v>83</v>
      </c>
      <c r="J19" s="7"/>
      <c r="K19" s="17" t="s">
        <v>21</v>
      </c>
      <c r="L19" s="15">
        <v>1</v>
      </c>
      <c r="M19" s="15"/>
      <c r="N19" s="36">
        <v>83</v>
      </c>
      <c r="O19" s="12"/>
      <c r="P19" t="s">
        <v>28</v>
      </c>
      <c r="Q19">
        <f t="shared" si="3"/>
        <v>0</v>
      </c>
      <c r="R19">
        <f t="shared" si="4"/>
        <v>0</v>
      </c>
      <c r="S19" s="26">
        <f t="shared" si="5"/>
        <v>0</v>
      </c>
    </row>
    <row r="20" spans="1:19">
      <c r="A20" t="s">
        <v>33</v>
      </c>
      <c r="B20" s="4" t="s">
        <v>14</v>
      </c>
      <c r="C20" s="8" t="s">
        <v>63</v>
      </c>
      <c r="D20" s="21" t="s">
        <v>55</v>
      </c>
      <c r="E20" s="5">
        <v>100</v>
      </c>
      <c r="F20" s="6" t="s">
        <v>46</v>
      </c>
      <c r="G20" s="6" t="s">
        <v>11</v>
      </c>
      <c r="H20" s="7">
        <v>100</v>
      </c>
      <c r="I20" s="7">
        <v>100</v>
      </c>
      <c r="J20" s="7"/>
      <c r="K20" s="18" t="s">
        <v>22</v>
      </c>
      <c r="L20" s="15"/>
      <c r="M20" s="15">
        <v>1</v>
      </c>
      <c r="N20" s="27">
        <v>-100</v>
      </c>
      <c r="O20" s="12"/>
      <c r="P20" t="s">
        <v>30</v>
      </c>
      <c r="Q20">
        <f t="shared" si="3"/>
        <v>0</v>
      </c>
      <c r="R20">
        <f t="shared" si="4"/>
        <v>0</v>
      </c>
      <c r="S20" s="29">
        <f t="shared" si="5"/>
        <v>0</v>
      </c>
    </row>
    <row r="21" spans="1:19">
      <c r="A21" t="s">
        <v>33</v>
      </c>
      <c r="B21" s="4" t="s">
        <v>14</v>
      </c>
      <c r="C21" s="8" t="s">
        <v>54</v>
      </c>
      <c r="D21" s="21" t="s">
        <v>50</v>
      </c>
      <c r="E21" s="5">
        <v>-128</v>
      </c>
      <c r="F21" s="6" t="s">
        <v>10</v>
      </c>
      <c r="G21" s="6" t="s">
        <v>11</v>
      </c>
      <c r="H21" s="7">
        <v>100</v>
      </c>
      <c r="I21" s="7">
        <v>78</v>
      </c>
      <c r="J21" s="7"/>
      <c r="K21" s="18" t="s">
        <v>22</v>
      </c>
      <c r="L21" s="15"/>
      <c r="M21" s="15">
        <v>1</v>
      </c>
      <c r="N21" s="36">
        <v>-100</v>
      </c>
      <c r="O21" s="12"/>
      <c r="P21" t="s">
        <v>31</v>
      </c>
      <c r="Q21">
        <f t="shared" si="3"/>
        <v>0</v>
      </c>
      <c r="R21">
        <f t="shared" si="4"/>
        <v>0</v>
      </c>
      <c r="S21" s="29">
        <f t="shared" si="5"/>
        <v>0</v>
      </c>
    </row>
    <row r="22" spans="1:19">
      <c r="A22" t="s">
        <v>33</v>
      </c>
      <c r="B22" s="4" t="s">
        <v>14</v>
      </c>
      <c r="C22" s="8" t="s">
        <v>56</v>
      </c>
      <c r="D22" s="21" t="s">
        <v>50</v>
      </c>
      <c r="E22" s="5">
        <v>-124</v>
      </c>
      <c r="F22" s="6" t="s">
        <v>10</v>
      </c>
      <c r="G22" s="6" t="s">
        <v>11</v>
      </c>
      <c r="H22" s="7">
        <v>100</v>
      </c>
      <c r="I22" s="7">
        <v>81</v>
      </c>
      <c r="J22" s="7"/>
      <c r="K22" s="17" t="s">
        <v>21</v>
      </c>
      <c r="L22" s="15">
        <v>1</v>
      </c>
      <c r="M22" s="15"/>
      <c r="N22" s="36">
        <v>81</v>
      </c>
      <c r="O22" s="12"/>
      <c r="P22" t="s">
        <v>32</v>
      </c>
      <c r="Q22">
        <f t="shared" si="3"/>
        <v>0</v>
      </c>
      <c r="R22">
        <f t="shared" si="4"/>
        <v>0</v>
      </c>
      <c r="S22" s="29">
        <f t="shared" si="5"/>
        <v>0</v>
      </c>
    </row>
    <row r="23" spans="1:19">
      <c r="A23" t="s">
        <v>33</v>
      </c>
      <c r="B23" s="4" t="s">
        <v>14</v>
      </c>
      <c r="C23" s="4" t="s">
        <v>64</v>
      </c>
      <c r="D23" s="21" t="s">
        <v>47</v>
      </c>
      <c r="E23" s="5">
        <v>-110</v>
      </c>
      <c r="F23" s="6" t="s">
        <v>46</v>
      </c>
      <c r="G23" s="6" t="s">
        <v>11</v>
      </c>
      <c r="H23" s="7">
        <v>100</v>
      </c>
      <c r="I23" s="7">
        <v>91</v>
      </c>
      <c r="J23" s="6"/>
      <c r="K23" s="17" t="s">
        <v>21</v>
      </c>
      <c r="L23" s="33">
        <v>1</v>
      </c>
      <c r="N23" s="36">
        <v>91</v>
      </c>
      <c r="O23" s="12"/>
      <c r="P23" t="s">
        <v>33</v>
      </c>
      <c r="Q23">
        <f t="shared" si="3"/>
        <v>18</v>
      </c>
      <c r="R23">
        <f t="shared" si="4"/>
        <v>13</v>
      </c>
      <c r="S23" s="37">
        <f t="shared" si="5"/>
        <v>369</v>
      </c>
    </row>
    <row r="24" spans="1:19">
      <c r="A24" t="s">
        <v>33</v>
      </c>
      <c r="B24" s="4" t="s">
        <v>14</v>
      </c>
      <c r="C24" s="4" t="s">
        <v>54</v>
      </c>
      <c r="D24" s="21" t="s">
        <v>50</v>
      </c>
      <c r="E24" s="5">
        <v>-106</v>
      </c>
      <c r="F24" s="6" t="s">
        <v>10</v>
      </c>
      <c r="G24" s="6" t="s">
        <v>11</v>
      </c>
      <c r="H24" s="7">
        <v>100</v>
      </c>
      <c r="I24" s="7">
        <v>94</v>
      </c>
      <c r="J24" s="6"/>
      <c r="K24" s="17" t="s">
        <v>21</v>
      </c>
      <c r="L24" s="33">
        <v>1</v>
      </c>
      <c r="N24" s="36">
        <v>94</v>
      </c>
      <c r="O24" s="12"/>
      <c r="P24" t="s">
        <v>34</v>
      </c>
      <c r="Q24">
        <f t="shared" si="3"/>
        <v>31</v>
      </c>
      <c r="R24">
        <f t="shared" si="4"/>
        <v>20</v>
      </c>
      <c r="S24" s="37">
        <f t="shared" si="5"/>
        <v>846</v>
      </c>
    </row>
    <row r="25" spans="1:19">
      <c r="A25" t="s">
        <v>33</v>
      </c>
      <c r="B25" s="4" t="s">
        <v>14</v>
      </c>
      <c r="C25" s="4" t="s">
        <v>40</v>
      </c>
      <c r="D25" s="21" t="s">
        <v>50</v>
      </c>
      <c r="E25" s="5">
        <v>163</v>
      </c>
      <c r="F25" s="6" t="s">
        <v>10</v>
      </c>
      <c r="G25" s="6" t="s">
        <v>11</v>
      </c>
      <c r="H25" s="7">
        <v>100</v>
      </c>
      <c r="I25" s="7">
        <v>163</v>
      </c>
      <c r="J25" s="6"/>
      <c r="K25" s="18" t="s">
        <v>22</v>
      </c>
      <c r="M25" s="33">
        <v>1</v>
      </c>
      <c r="N25" s="36">
        <v>-100</v>
      </c>
      <c r="O25" s="12"/>
      <c r="P25" t="s">
        <v>35</v>
      </c>
      <c r="Q25">
        <f t="shared" si="3"/>
        <v>0</v>
      </c>
      <c r="R25">
        <f t="shared" si="4"/>
        <v>0</v>
      </c>
      <c r="S25" s="24">
        <f t="shared" si="5"/>
        <v>0</v>
      </c>
    </row>
    <row r="26" spans="1:19">
      <c r="A26" t="s">
        <v>33</v>
      </c>
      <c r="B26" s="4" t="s">
        <v>14</v>
      </c>
      <c r="C26" s="4" t="s">
        <v>56</v>
      </c>
      <c r="D26" s="21" t="s">
        <v>50</v>
      </c>
      <c r="E26" s="5">
        <v>108</v>
      </c>
      <c r="F26" s="6" t="s">
        <v>10</v>
      </c>
      <c r="G26" s="6" t="s">
        <v>11</v>
      </c>
      <c r="H26" s="7">
        <v>100</v>
      </c>
      <c r="I26" s="7">
        <v>108</v>
      </c>
      <c r="J26" s="6"/>
      <c r="K26" s="17" t="s">
        <v>21</v>
      </c>
      <c r="L26" s="33">
        <v>1</v>
      </c>
      <c r="N26" s="36">
        <v>108</v>
      </c>
      <c r="O26" s="12"/>
      <c r="P26" t="s">
        <v>36</v>
      </c>
      <c r="Q26">
        <f t="shared" si="3"/>
        <v>0</v>
      </c>
      <c r="R26">
        <f t="shared" si="4"/>
        <v>0</v>
      </c>
      <c r="S26" s="24">
        <f t="shared" si="5"/>
        <v>0</v>
      </c>
    </row>
    <row r="27" spans="1:19">
      <c r="A27" t="s">
        <v>33</v>
      </c>
      <c r="B27" s="4" t="s">
        <v>14</v>
      </c>
      <c r="C27" s="4" t="s">
        <v>57</v>
      </c>
      <c r="D27" s="21" t="s">
        <v>50</v>
      </c>
      <c r="E27" s="5">
        <v>-131</v>
      </c>
      <c r="F27" s="6" t="s">
        <v>10</v>
      </c>
      <c r="G27" s="6" t="s">
        <v>11</v>
      </c>
      <c r="H27" s="7">
        <v>100</v>
      </c>
      <c r="I27" s="7">
        <v>76</v>
      </c>
      <c r="J27" s="6"/>
      <c r="K27" s="17" t="s">
        <v>21</v>
      </c>
      <c r="L27" s="33">
        <v>1</v>
      </c>
      <c r="N27" s="36">
        <v>76</v>
      </c>
      <c r="O27" s="12"/>
      <c r="P27" t="s">
        <v>37</v>
      </c>
      <c r="Q27">
        <f t="shared" si="3"/>
        <v>0</v>
      </c>
      <c r="R27">
        <f t="shared" si="4"/>
        <v>0</v>
      </c>
      <c r="S27" s="24">
        <f t="shared" si="5"/>
        <v>0</v>
      </c>
    </row>
    <row r="28" spans="1:19">
      <c r="A28" t="s">
        <v>33</v>
      </c>
      <c r="B28" s="4" t="s">
        <v>14</v>
      </c>
      <c r="C28" s="4" t="s">
        <v>57</v>
      </c>
      <c r="D28" s="21" t="s">
        <v>50</v>
      </c>
      <c r="E28" s="5">
        <v>-101</v>
      </c>
      <c r="F28" s="6" t="s">
        <v>10</v>
      </c>
      <c r="G28" s="6" t="s">
        <v>11</v>
      </c>
      <c r="H28" s="7">
        <v>100</v>
      </c>
      <c r="I28" s="7">
        <v>99</v>
      </c>
      <c r="J28" s="6"/>
      <c r="K28" s="17" t="s">
        <v>21</v>
      </c>
      <c r="L28" s="33">
        <v>1</v>
      </c>
      <c r="N28" s="36">
        <v>99</v>
      </c>
      <c r="O28" s="12"/>
      <c r="P28" t="s">
        <v>39</v>
      </c>
      <c r="Q28">
        <f t="shared" si="3"/>
        <v>0</v>
      </c>
      <c r="R28">
        <f t="shared" si="4"/>
        <v>0</v>
      </c>
      <c r="S28" s="24">
        <f t="shared" si="5"/>
        <v>0</v>
      </c>
    </row>
    <row r="29" spans="1:19">
      <c r="A29" t="s">
        <v>33</v>
      </c>
      <c r="B29" s="4" t="s">
        <v>16</v>
      </c>
      <c r="C29" s="4" t="s">
        <v>58</v>
      </c>
      <c r="D29" s="21" t="s">
        <v>50</v>
      </c>
      <c r="E29" s="5">
        <v>-130</v>
      </c>
      <c r="F29" s="6" t="s">
        <v>10</v>
      </c>
      <c r="G29" s="6" t="s">
        <v>11</v>
      </c>
      <c r="H29" s="7">
        <v>100</v>
      </c>
      <c r="I29" s="7">
        <v>77</v>
      </c>
      <c r="J29" s="6"/>
      <c r="K29" s="17" t="s">
        <v>21</v>
      </c>
      <c r="L29" s="33">
        <v>1</v>
      </c>
      <c r="N29" s="36">
        <v>77</v>
      </c>
      <c r="O29" s="12"/>
      <c r="P29" t="s">
        <v>38</v>
      </c>
      <c r="Q29">
        <f t="shared" si="3"/>
        <v>0</v>
      </c>
      <c r="R29">
        <f t="shared" si="4"/>
        <v>0</v>
      </c>
      <c r="S29" s="24">
        <f t="shared" si="5"/>
        <v>0</v>
      </c>
    </row>
    <row r="30" spans="1:19">
      <c r="A30" t="s">
        <v>33</v>
      </c>
      <c r="B30" s="4" t="s">
        <v>16</v>
      </c>
      <c r="C30" s="4" t="s">
        <v>59</v>
      </c>
      <c r="D30" s="21" t="s">
        <v>60</v>
      </c>
      <c r="E30" s="5">
        <v>105</v>
      </c>
      <c r="F30" s="6" t="s">
        <v>46</v>
      </c>
      <c r="G30" s="6" t="s">
        <v>11</v>
      </c>
      <c r="H30" s="7">
        <v>100</v>
      </c>
      <c r="I30" s="7">
        <v>105</v>
      </c>
      <c r="J30" s="6"/>
      <c r="K30" s="18" t="s">
        <v>22</v>
      </c>
      <c r="M30" s="33">
        <v>1</v>
      </c>
      <c r="N30" s="27">
        <v>-100</v>
      </c>
      <c r="O30" s="12"/>
    </row>
    <row r="31" spans="1:19">
      <c r="A31" t="s">
        <v>33</v>
      </c>
      <c r="B31" s="4" t="s">
        <v>14</v>
      </c>
      <c r="C31" s="4" t="s">
        <v>57</v>
      </c>
      <c r="D31" s="21" t="s">
        <v>50</v>
      </c>
      <c r="E31" s="5">
        <v>-125</v>
      </c>
      <c r="F31" s="6" t="s">
        <v>10</v>
      </c>
      <c r="G31" s="6" t="s">
        <v>11</v>
      </c>
      <c r="H31" s="7">
        <v>100</v>
      </c>
      <c r="I31" s="7">
        <v>80</v>
      </c>
      <c r="J31" s="6"/>
      <c r="K31" s="18" t="s">
        <v>22</v>
      </c>
      <c r="M31" s="33">
        <v>1</v>
      </c>
      <c r="N31" s="36">
        <v>-100</v>
      </c>
      <c r="O31" s="12"/>
    </row>
    <row r="32" spans="1:19">
      <c r="A32" t="s">
        <v>33</v>
      </c>
      <c r="B32" s="4" t="s">
        <v>14</v>
      </c>
      <c r="C32" s="4" t="s">
        <v>65</v>
      </c>
      <c r="D32" s="21" t="s">
        <v>61</v>
      </c>
      <c r="E32" s="5">
        <v>105</v>
      </c>
      <c r="F32" s="6" t="s">
        <v>46</v>
      </c>
      <c r="G32" s="6" t="s">
        <v>11</v>
      </c>
      <c r="H32" s="7">
        <v>100</v>
      </c>
      <c r="I32" s="7">
        <v>105</v>
      </c>
      <c r="J32" s="6"/>
      <c r="K32" s="17" t="s">
        <v>21</v>
      </c>
      <c r="L32" s="33">
        <v>1</v>
      </c>
      <c r="N32" s="36">
        <v>105</v>
      </c>
      <c r="O32" s="12"/>
    </row>
    <row r="33" spans="1:15">
      <c r="A33" t="s">
        <v>33</v>
      </c>
      <c r="B33" s="4" t="s">
        <v>14</v>
      </c>
      <c r="C33" s="4" t="s">
        <v>66</v>
      </c>
      <c r="D33" s="21" t="s">
        <v>50</v>
      </c>
      <c r="E33" s="5">
        <v>-127</v>
      </c>
      <c r="F33" s="6" t="s">
        <v>10</v>
      </c>
      <c r="G33" s="6" t="s">
        <v>11</v>
      </c>
      <c r="H33" s="7">
        <v>100</v>
      </c>
      <c r="I33" s="7">
        <v>79</v>
      </c>
      <c r="J33" s="6"/>
      <c r="K33" s="17" t="s">
        <v>21</v>
      </c>
      <c r="L33" s="33">
        <v>1</v>
      </c>
      <c r="N33" s="36">
        <v>100</v>
      </c>
      <c r="O33" s="12"/>
    </row>
    <row r="34" spans="1:15">
      <c r="A34" t="s">
        <v>33</v>
      </c>
      <c r="B34" s="4" t="s">
        <v>14</v>
      </c>
      <c r="C34" s="4" t="s">
        <v>67</v>
      </c>
      <c r="D34" s="21" t="s">
        <v>50</v>
      </c>
      <c r="E34" s="5">
        <v>-132</v>
      </c>
      <c r="F34" s="6" t="s">
        <v>10</v>
      </c>
      <c r="G34" s="6" t="s">
        <v>11</v>
      </c>
      <c r="H34" s="7">
        <v>100</v>
      </c>
      <c r="I34" s="7">
        <v>76</v>
      </c>
      <c r="J34" s="6"/>
      <c r="K34" s="18" t="s">
        <v>22</v>
      </c>
      <c r="M34" s="33">
        <v>1</v>
      </c>
      <c r="N34" s="27">
        <v>-100</v>
      </c>
      <c r="O34" s="12"/>
    </row>
    <row r="35" spans="1:15">
      <c r="A35" t="s">
        <v>33</v>
      </c>
      <c r="B35" s="4" t="s">
        <v>14</v>
      </c>
      <c r="C35" s="4" t="s">
        <v>68</v>
      </c>
      <c r="D35" s="21" t="s">
        <v>50</v>
      </c>
      <c r="E35" s="5">
        <v>-115</v>
      </c>
      <c r="F35" s="6" t="s">
        <v>10</v>
      </c>
      <c r="G35" s="6" t="s">
        <v>11</v>
      </c>
      <c r="H35" s="7">
        <v>100</v>
      </c>
      <c r="I35" s="7">
        <v>87</v>
      </c>
      <c r="J35" s="6"/>
      <c r="K35" s="18" t="s">
        <v>22</v>
      </c>
      <c r="M35" s="33">
        <v>1</v>
      </c>
      <c r="N35" s="27">
        <v>-100</v>
      </c>
      <c r="O35" s="12"/>
    </row>
    <row r="36" spans="1:15">
      <c r="A36" t="s">
        <v>33</v>
      </c>
      <c r="B36" s="4" t="s">
        <v>14</v>
      </c>
      <c r="C36" s="4" t="s">
        <v>69</v>
      </c>
      <c r="D36" s="21" t="s">
        <v>70</v>
      </c>
      <c r="E36" s="5">
        <v>-110</v>
      </c>
      <c r="F36" s="6" t="s">
        <v>46</v>
      </c>
      <c r="G36" s="6" t="s">
        <v>11</v>
      </c>
      <c r="H36" s="7">
        <v>100</v>
      </c>
      <c r="I36" s="7">
        <v>91</v>
      </c>
      <c r="J36" s="6"/>
      <c r="K36" s="19" t="s">
        <v>71</v>
      </c>
      <c r="N36" s="27">
        <v>0</v>
      </c>
      <c r="O36" s="12"/>
    </row>
    <row r="37" spans="1:15">
      <c r="A37" t="s">
        <v>34</v>
      </c>
      <c r="B37" s="4" t="s">
        <v>14</v>
      </c>
      <c r="C37" s="4" t="s">
        <v>52</v>
      </c>
      <c r="D37" s="21" t="s">
        <v>50</v>
      </c>
      <c r="E37" s="5">
        <v>-127</v>
      </c>
      <c r="F37" s="6" t="s">
        <v>10</v>
      </c>
      <c r="G37" s="6" t="s">
        <v>11</v>
      </c>
      <c r="H37" s="7">
        <v>100</v>
      </c>
      <c r="I37" s="7">
        <v>79</v>
      </c>
      <c r="J37" s="6"/>
      <c r="K37" s="17" t="s">
        <v>21</v>
      </c>
      <c r="L37" s="33">
        <v>1</v>
      </c>
      <c r="N37" s="36">
        <v>79</v>
      </c>
      <c r="O37" s="12"/>
    </row>
    <row r="38" spans="1:15">
      <c r="A38" t="s">
        <v>34</v>
      </c>
      <c r="B38" s="4" t="s">
        <v>14</v>
      </c>
      <c r="C38" s="4" t="s">
        <v>57</v>
      </c>
      <c r="D38" s="21" t="s">
        <v>50</v>
      </c>
      <c r="E38" s="5">
        <v>-130</v>
      </c>
      <c r="F38" s="6" t="s">
        <v>10</v>
      </c>
      <c r="G38" s="6" t="s">
        <v>11</v>
      </c>
      <c r="H38" s="7">
        <v>100</v>
      </c>
      <c r="I38" s="7">
        <v>77</v>
      </c>
      <c r="J38" s="6"/>
      <c r="K38" s="18" t="s">
        <v>22</v>
      </c>
      <c r="M38" s="33">
        <v>1</v>
      </c>
      <c r="N38" s="27">
        <v>-100</v>
      </c>
      <c r="O38" s="12"/>
    </row>
    <row r="39" spans="1:15">
      <c r="A39" t="s">
        <v>34</v>
      </c>
      <c r="B39" s="4" t="s">
        <v>14</v>
      </c>
      <c r="C39" s="4" t="s">
        <v>72</v>
      </c>
      <c r="D39" s="21" t="s">
        <v>73</v>
      </c>
      <c r="E39" s="5">
        <v>-115</v>
      </c>
      <c r="F39" s="6" t="s">
        <v>46</v>
      </c>
      <c r="G39" s="6" t="s">
        <v>11</v>
      </c>
      <c r="H39" s="7">
        <v>100</v>
      </c>
      <c r="I39" s="7">
        <v>87</v>
      </c>
      <c r="J39" s="6"/>
      <c r="K39" s="17" t="s">
        <v>21</v>
      </c>
      <c r="L39" s="33">
        <v>1</v>
      </c>
      <c r="N39" s="36">
        <v>87</v>
      </c>
      <c r="O39" s="12"/>
    </row>
    <row r="40" spans="1:15">
      <c r="A40" t="s">
        <v>34</v>
      </c>
      <c r="B40" s="4" t="s">
        <v>16</v>
      </c>
      <c r="C40" s="4" t="s">
        <v>74</v>
      </c>
      <c r="D40" s="21" t="s">
        <v>50</v>
      </c>
      <c r="E40" s="5">
        <v>-150</v>
      </c>
      <c r="F40" s="6" t="s">
        <v>10</v>
      </c>
      <c r="G40" s="6" t="s">
        <v>11</v>
      </c>
      <c r="H40" s="7">
        <v>100</v>
      </c>
      <c r="I40" s="7">
        <v>67</v>
      </c>
      <c r="J40" s="6"/>
      <c r="K40" s="17" t="s">
        <v>21</v>
      </c>
      <c r="L40" s="33">
        <v>1</v>
      </c>
      <c r="N40" s="36">
        <v>67</v>
      </c>
      <c r="O40" s="12"/>
    </row>
    <row r="41" spans="1:15">
      <c r="A41" t="s">
        <v>34</v>
      </c>
      <c r="B41" s="4" t="s">
        <v>16</v>
      </c>
      <c r="C41" s="4" t="s">
        <v>75</v>
      </c>
      <c r="D41" s="21" t="s">
        <v>50</v>
      </c>
      <c r="E41" s="5">
        <v>-145</v>
      </c>
      <c r="F41" s="6" t="s">
        <v>10</v>
      </c>
      <c r="G41" s="6" t="s">
        <v>11</v>
      </c>
      <c r="H41" s="7">
        <v>100</v>
      </c>
      <c r="I41" s="7">
        <v>69</v>
      </c>
      <c r="J41" s="6"/>
      <c r="K41" s="17" t="s">
        <v>21</v>
      </c>
      <c r="L41" s="33">
        <v>1</v>
      </c>
      <c r="N41" s="36">
        <v>69</v>
      </c>
      <c r="O41" s="12"/>
    </row>
    <row r="42" spans="1:15">
      <c r="A42" s="4" t="s">
        <v>34</v>
      </c>
      <c r="B42" s="4" t="s">
        <v>15</v>
      </c>
      <c r="C42" s="4" t="s">
        <v>76</v>
      </c>
      <c r="D42" s="21">
        <v>0.5</v>
      </c>
      <c r="E42" s="5">
        <v>-115</v>
      </c>
      <c r="F42" s="6" t="s">
        <v>10</v>
      </c>
      <c r="G42" s="6" t="s">
        <v>11</v>
      </c>
      <c r="H42" s="7">
        <v>100</v>
      </c>
      <c r="I42" s="7">
        <v>87</v>
      </c>
      <c r="J42" s="1"/>
      <c r="K42" s="17" t="s">
        <v>21</v>
      </c>
      <c r="L42" s="33">
        <v>1</v>
      </c>
      <c r="N42" s="36">
        <v>87</v>
      </c>
    </row>
    <row r="43" spans="1:15">
      <c r="A43" s="4" t="s">
        <v>34</v>
      </c>
      <c r="B43" s="4" t="s">
        <v>14</v>
      </c>
      <c r="C43" s="4" t="s">
        <v>77</v>
      </c>
      <c r="D43" s="21" t="s">
        <v>50</v>
      </c>
      <c r="E43" s="5">
        <v>136</v>
      </c>
      <c r="F43" s="6" t="s">
        <v>10</v>
      </c>
      <c r="G43" s="6" t="s">
        <v>11</v>
      </c>
      <c r="H43" s="7">
        <v>100</v>
      </c>
      <c r="I43" s="7">
        <v>136</v>
      </c>
      <c r="J43" s="1"/>
      <c r="K43" s="17" t="s">
        <v>21</v>
      </c>
      <c r="L43" s="33">
        <v>1</v>
      </c>
      <c r="N43" s="36">
        <v>136</v>
      </c>
    </row>
    <row r="44" spans="1:15">
      <c r="A44" s="4" t="s">
        <v>34</v>
      </c>
      <c r="B44" s="4" t="s">
        <v>14</v>
      </c>
      <c r="C44" s="4" t="s">
        <v>57</v>
      </c>
      <c r="D44" s="21" t="s">
        <v>50</v>
      </c>
      <c r="E44" s="5">
        <v>-134</v>
      </c>
      <c r="F44" s="6" t="s">
        <v>10</v>
      </c>
      <c r="G44" s="6" t="s">
        <v>11</v>
      </c>
      <c r="H44" s="7">
        <v>100</v>
      </c>
      <c r="I44" s="7">
        <v>75</v>
      </c>
      <c r="J44" s="1"/>
      <c r="K44" s="17" t="s">
        <v>21</v>
      </c>
      <c r="L44" s="33">
        <v>1</v>
      </c>
      <c r="N44" s="36">
        <v>75</v>
      </c>
    </row>
    <row r="45" spans="1:15">
      <c r="A45" s="4" t="s">
        <v>34</v>
      </c>
      <c r="B45" s="4" t="s">
        <v>14</v>
      </c>
      <c r="C45" s="4" t="s">
        <v>78</v>
      </c>
      <c r="D45" s="21" t="s">
        <v>79</v>
      </c>
      <c r="E45" s="5">
        <v>100</v>
      </c>
      <c r="F45" s="6" t="s">
        <v>46</v>
      </c>
      <c r="G45" s="6" t="s">
        <v>11</v>
      </c>
      <c r="H45" s="7">
        <v>100</v>
      </c>
      <c r="I45" s="7">
        <v>100</v>
      </c>
      <c r="J45" s="1"/>
      <c r="K45" s="17" t="s">
        <v>21</v>
      </c>
      <c r="L45" s="33">
        <v>1</v>
      </c>
      <c r="N45" s="36">
        <v>100</v>
      </c>
    </row>
    <row r="46" spans="1:15">
      <c r="A46" s="4" t="s">
        <v>34</v>
      </c>
      <c r="B46" s="4" t="s">
        <v>14</v>
      </c>
      <c r="C46" s="4" t="s">
        <v>54</v>
      </c>
      <c r="D46" s="21" t="s">
        <v>50</v>
      </c>
      <c r="E46" s="5">
        <v>-124</v>
      </c>
      <c r="F46" s="6" t="s">
        <v>10</v>
      </c>
      <c r="G46" s="6" t="s">
        <v>11</v>
      </c>
      <c r="H46" s="7">
        <v>100</v>
      </c>
      <c r="I46" s="7">
        <v>81</v>
      </c>
      <c r="J46" s="1"/>
      <c r="K46" s="17" t="s">
        <v>21</v>
      </c>
      <c r="L46" s="33">
        <v>1</v>
      </c>
      <c r="N46" s="36">
        <v>81</v>
      </c>
    </row>
    <row r="47" spans="1:15">
      <c r="A47" s="4" t="s">
        <v>34</v>
      </c>
      <c r="B47" s="4" t="s">
        <v>14</v>
      </c>
      <c r="C47" s="4" t="s">
        <v>68</v>
      </c>
      <c r="D47" s="21" t="s">
        <v>50</v>
      </c>
      <c r="E47" s="5">
        <v>-105</v>
      </c>
      <c r="F47" s="6" t="s">
        <v>10</v>
      </c>
      <c r="G47" s="6" t="s">
        <v>11</v>
      </c>
      <c r="H47" s="7">
        <v>100</v>
      </c>
      <c r="I47" s="7">
        <v>95</v>
      </c>
      <c r="J47" s="1"/>
      <c r="K47" s="17" t="s">
        <v>21</v>
      </c>
      <c r="L47" s="33">
        <v>1</v>
      </c>
      <c r="N47" s="36">
        <v>95</v>
      </c>
    </row>
    <row r="48" spans="1:15">
      <c r="A48" s="4" t="s">
        <v>34</v>
      </c>
      <c r="B48" s="4" t="s">
        <v>14</v>
      </c>
      <c r="C48" s="4" t="s">
        <v>78</v>
      </c>
      <c r="D48" s="21" t="s">
        <v>50</v>
      </c>
      <c r="E48" s="5">
        <v>109</v>
      </c>
      <c r="F48" s="6" t="s">
        <v>10</v>
      </c>
      <c r="G48" s="6" t="s">
        <v>11</v>
      </c>
      <c r="H48" s="7">
        <v>100</v>
      </c>
      <c r="I48" s="7">
        <v>109</v>
      </c>
      <c r="J48" s="1"/>
      <c r="K48" s="18" t="s">
        <v>22</v>
      </c>
      <c r="M48" s="33">
        <v>1</v>
      </c>
      <c r="N48" s="27">
        <v>-100</v>
      </c>
    </row>
    <row r="49" spans="1:14">
      <c r="A49" s="4" t="s">
        <v>34</v>
      </c>
      <c r="B49" s="4" t="s">
        <v>14</v>
      </c>
      <c r="C49" s="4" t="s">
        <v>68</v>
      </c>
      <c r="D49" s="21" t="s">
        <v>50</v>
      </c>
      <c r="E49" s="5">
        <v>121</v>
      </c>
      <c r="F49" s="6" t="s">
        <v>10</v>
      </c>
      <c r="G49" s="6" t="s">
        <v>11</v>
      </c>
      <c r="H49" s="7">
        <v>100</v>
      </c>
      <c r="I49" s="7">
        <v>121</v>
      </c>
      <c r="J49" s="1"/>
      <c r="K49" s="18" t="s">
        <v>22</v>
      </c>
      <c r="M49" s="33">
        <v>1</v>
      </c>
      <c r="N49" s="27">
        <v>-100</v>
      </c>
    </row>
    <row r="50" spans="1:14">
      <c r="A50" s="4" t="s">
        <v>34</v>
      </c>
      <c r="B50" s="4" t="s">
        <v>14</v>
      </c>
      <c r="C50" s="4" t="s">
        <v>81</v>
      </c>
      <c r="D50" s="21" t="s">
        <v>50</v>
      </c>
      <c r="E50" s="5">
        <v>-124</v>
      </c>
      <c r="F50" s="6" t="s">
        <v>10</v>
      </c>
      <c r="G50" s="6" t="s">
        <v>11</v>
      </c>
      <c r="H50" s="7">
        <v>100</v>
      </c>
      <c r="I50" s="7">
        <v>81</v>
      </c>
      <c r="J50" s="1"/>
      <c r="K50" s="18" t="s">
        <v>22</v>
      </c>
      <c r="M50" s="33">
        <v>1</v>
      </c>
      <c r="N50" s="27">
        <v>-100</v>
      </c>
    </row>
    <row r="51" spans="1:14">
      <c r="A51" s="4" t="s">
        <v>34</v>
      </c>
      <c r="B51" s="4" t="s">
        <v>14</v>
      </c>
      <c r="C51" s="4" t="s">
        <v>52</v>
      </c>
      <c r="D51" s="21">
        <v>-1</v>
      </c>
      <c r="E51" s="5">
        <v>-119</v>
      </c>
      <c r="F51" s="6" t="s">
        <v>10</v>
      </c>
      <c r="G51" s="6" t="s">
        <v>11</v>
      </c>
      <c r="H51" s="7">
        <v>150</v>
      </c>
      <c r="I51" s="7">
        <v>126</v>
      </c>
      <c r="J51" s="1"/>
      <c r="K51" s="17" t="s">
        <v>21</v>
      </c>
      <c r="L51" s="33">
        <v>1</v>
      </c>
      <c r="N51" s="36">
        <v>126</v>
      </c>
    </row>
    <row r="52" spans="1:14">
      <c r="A52" s="4" t="s">
        <v>34</v>
      </c>
      <c r="B52" s="4" t="s">
        <v>14</v>
      </c>
      <c r="C52" s="4" t="s">
        <v>56</v>
      </c>
      <c r="D52" s="21" t="s">
        <v>82</v>
      </c>
      <c r="E52" s="5">
        <v>-110</v>
      </c>
      <c r="F52" s="6" t="s">
        <v>10</v>
      </c>
      <c r="G52" s="6" t="s">
        <v>11</v>
      </c>
      <c r="H52" s="7">
        <v>150</v>
      </c>
      <c r="I52" s="7">
        <v>136</v>
      </c>
      <c r="J52" s="1"/>
      <c r="K52" s="18" t="s">
        <v>22</v>
      </c>
      <c r="M52" s="33">
        <v>1</v>
      </c>
      <c r="N52" s="27">
        <v>-150</v>
      </c>
    </row>
    <row r="53" spans="1:14">
      <c r="A53" s="4" t="s">
        <v>34</v>
      </c>
      <c r="B53" s="4" t="s">
        <v>14</v>
      </c>
      <c r="C53" s="4" t="s">
        <v>83</v>
      </c>
      <c r="D53" s="21" t="s">
        <v>45</v>
      </c>
      <c r="E53" s="5">
        <v>-115</v>
      </c>
      <c r="F53" s="6" t="s">
        <v>46</v>
      </c>
      <c r="G53" s="6" t="s">
        <v>11</v>
      </c>
      <c r="H53" s="7">
        <v>150</v>
      </c>
      <c r="I53" s="7">
        <v>130</v>
      </c>
      <c r="J53" s="1"/>
      <c r="K53" s="17" t="s">
        <v>21</v>
      </c>
      <c r="L53" s="33">
        <v>1</v>
      </c>
      <c r="N53" s="36">
        <v>130</v>
      </c>
    </row>
    <row r="54" spans="1:14">
      <c r="A54" s="4" t="s">
        <v>34</v>
      </c>
      <c r="B54" s="4" t="s">
        <v>14</v>
      </c>
      <c r="C54" s="4" t="s">
        <v>77</v>
      </c>
      <c r="D54" s="21" t="s">
        <v>50</v>
      </c>
      <c r="E54" s="5">
        <v>-125</v>
      </c>
      <c r="F54" s="6" t="s">
        <v>10</v>
      </c>
      <c r="G54" s="6" t="s">
        <v>11</v>
      </c>
      <c r="H54" s="7">
        <v>150</v>
      </c>
      <c r="I54" s="7">
        <v>120</v>
      </c>
      <c r="J54" s="1"/>
      <c r="K54" s="17" t="s">
        <v>21</v>
      </c>
      <c r="L54" s="33">
        <v>1</v>
      </c>
      <c r="N54" s="36">
        <v>120</v>
      </c>
    </row>
    <row r="55" spans="1:14">
      <c r="A55" s="4" t="s">
        <v>34</v>
      </c>
      <c r="B55" s="4" t="s">
        <v>14</v>
      </c>
      <c r="C55" s="4" t="s">
        <v>77</v>
      </c>
      <c r="D55" s="21" t="s">
        <v>50</v>
      </c>
      <c r="E55" s="5">
        <v>-108</v>
      </c>
      <c r="F55" s="6" t="s">
        <v>10</v>
      </c>
      <c r="G55" s="6" t="s">
        <v>11</v>
      </c>
      <c r="H55" s="7">
        <v>150</v>
      </c>
      <c r="I55" s="7">
        <v>139</v>
      </c>
      <c r="J55" s="1"/>
      <c r="K55" s="18" t="s">
        <v>22</v>
      </c>
      <c r="M55" s="33">
        <v>1</v>
      </c>
      <c r="N55" s="27">
        <v>-150</v>
      </c>
    </row>
    <row r="56" spans="1:14">
      <c r="A56" s="4" t="s">
        <v>34</v>
      </c>
      <c r="B56" s="4" t="s">
        <v>14</v>
      </c>
      <c r="C56" s="4" t="s">
        <v>77</v>
      </c>
      <c r="D56" s="21" t="s">
        <v>50</v>
      </c>
      <c r="E56" s="5">
        <v>-131</v>
      </c>
      <c r="F56" s="6" t="s">
        <v>10</v>
      </c>
      <c r="G56" s="6" t="s">
        <v>11</v>
      </c>
      <c r="H56" s="7">
        <v>150</v>
      </c>
      <c r="I56" s="7">
        <v>114</v>
      </c>
      <c r="J56" s="1"/>
      <c r="K56" s="17" t="s">
        <v>21</v>
      </c>
      <c r="L56" s="33">
        <v>1</v>
      </c>
      <c r="N56" s="36">
        <v>114</v>
      </c>
    </row>
    <row r="57" spans="1:14">
      <c r="A57" s="4" t="s">
        <v>34</v>
      </c>
      <c r="B57" s="4" t="s">
        <v>15</v>
      </c>
      <c r="C57" s="4" t="s">
        <v>84</v>
      </c>
      <c r="D57" s="21" t="s">
        <v>50</v>
      </c>
      <c r="E57" s="5">
        <v>-110</v>
      </c>
      <c r="F57" s="6" t="s">
        <v>10</v>
      </c>
      <c r="G57" s="6" t="s">
        <v>11</v>
      </c>
      <c r="H57" s="7">
        <v>150</v>
      </c>
      <c r="I57" s="7">
        <v>136</v>
      </c>
      <c r="J57" s="1"/>
      <c r="K57" s="18" t="s">
        <v>22</v>
      </c>
      <c r="M57" s="33">
        <v>1</v>
      </c>
      <c r="N57" s="27">
        <v>-150</v>
      </c>
    </row>
    <row r="58" spans="1:14">
      <c r="A58" s="4" t="s">
        <v>34</v>
      </c>
      <c r="B58" s="4" t="s">
        <v>15</v>
      </c>
      <c r="C58" s="4" t="s">
        <v>85</v>
      </c>
      <c r="D58" s="21" t="s">
        <v>50</v>
      </c>
      <c r="E58" s="5">
        <v>-115</v>
      </c>
      <c r="F58" s="6" t="s">
        <v>10</v>
      </c>
      <c r="G58" s="6" t="s">
        <v>11</v>
      </c>
      <c r="H58" s="7">
        <v>150</v>
      </c>
      <c r="I58" s="7">
        <v>130</v>
      </c>
      <c r="J58" s="1"/>
      <c r="K58" s="17" t="s">
        <v>21</v>
      </c>
      <c r="L58" s="33">
        <v>1</v>
      </c>
      <c r="N58" s="36">
        <v>130</v>
      </c>
    </row>
    <row r="59" spans="1:14">
      <c r="A59" s="4" t="s">
        <v>34</v>
      </c>
      <c r="B59" s="4" t="s">
        <v>15</v>
      </c>
      <c r="C59" s="4" t="s">
        <v>86</v>
      </c>
      <c r="D59" s="21" t="s">
        <v>50</v>
      </c>
      <c r="E59" s="5">
        <v>105</v>
      </c>
      <c r="F59" s="6" t="s">
        <v>10</v>
      </c>
      <c r="G59" s="6" t="s">
        <v>11</v>
      </c>
      <c r="H59" s="7">
        <v>150</v>
      </c>
      <c r="I59" s="7">
        <v>158</v>
      </c>
      <c r="J59" s="1"/>
      <c r="K59" s="18" t="s">
        <v>22</v>
      </c>
      <c r="M59" s="33">
        <v>1</v>
      </c>
      <c r="N59" s="27">
        <v>-150</v>
      </c>
    </row>
    <row r="60" spans="1:14">
      <c r="A60" s="4" t="s">
        <v>34</v>
      </c>
      <c r="B60" s="4" t="s">
        <v>15</v>
      </c>
      <c r="C60" s="4" t="s">
        <v>87</v>
      </c>
      <c r="D60" s="21" t="s">
        <v>50</v>
      </c>
      <c r="E60" s="5">
        <v>-115</v>
      </c>
      <c r="F60" s="6" t="s">
        <v>10</v>
      </c>
      <c r="G60" s="6" t="s">
        <v>11</v>
      </c>
      <c r="H60" s="7">
        <v>150</v>
      </c>
      <c r="I60" s="7">
        <v>130</v>
      </c>
      <c r="J60" s="1"/>
      <c r="K60" s="17" t="s">
        <v>21</v>
      </c>
      <c r="L60" s="33">
        <v>1</v>
      </c>
      <c r="N60" s="36">
        <v>130</v>
      </c>
    </row>
    <row r="61" spans="1:14">
      <c r="A61" s="4" t="s">
        <v>34</v>
      </c>
      <c r="B61" s="4" t="s">
        <v>14</v>
      </c>
      <c r="C61" s="4" t="s">
        <v>77</v>
      </c>
      <c r="D61" s="21" t="s">
        <v>50</v>
      </c>
      <c r="E61" s="5">
        <v>-103</v>
      </c>
      <c r="F61" s="6" t="s">
        <v>10</v>
      </c>
      <c r="G61" s="6" t="s">
        <v>11</v>
      </c>
      <c r="H61" s="7">
        <v>150</v>
      </c>
      <c r="I61" s="7">
        <v>146</v>
      </c>
      <c r="J61" s="1"/>
      <c r="K61" s="17" t="s">
        <v>21</v>
      </c>
      <c r="L61" s="33">
        <v>1</v>
      </c>
      <c r="N61" s="36">
        <v>146</v>
      </c>
    </row>
    <row r="62" spans="1:14">
      <c r="A62" s="4" t="s">
        <v>34</v>
      </c>
      <c r="B62" s="4" t="s">
        <v>14</v>
      </c>
      <c r="C62" s="4" t="s">
        <v>51</v>
      </c>
      <c r="D62" s="21" t="s">
        <v>50</v>
      </c>
      <c r="E62" s="5">
        <v>121</v>
      </c>
      <c r="F62" s="6" t="s">
        <v>10</v>
      </c>
      <c r="G62" s="6" t="s">
        <v>11</v>
      </c>
      <c r="H62" s="7">
        <v>150</v>
      </c>
      <c r="I62" s="7">
        <v>182</v>
      </c>
      <c r="J62" s="1"/>
      <c r="K62" s="18" t="s">
        <v>22</v>
      </c>
      <c r="M62" s="33">
        <v>1</v>
      </c>
      <c r="N62" s="27">
        <v>-150</v>
      </c>
    </row>
    <row r="63" spans="1:14">
      <c r="A63" s="4" t="s">
        <v>34</v>
      </c>
      <c r="B63" s="4" t="s">
        <v>14</v>
      </c>
      <c r="C63" s="4" t="s">
        <v>57</v>
      </c>
      <c r="D63" s="21" t="s">
        <v>50</v>
      </c>
      <c r="E63" s="5">
        <v>-139</v>
      </c>
      <c r="F63" s="6" t="s">
        <v>10</v>
      </c>
      <c r="G63" s="6" t="s">
        <v>11</v>
      </c>
      <c r="H63" s="7">
        <v>150</v>
      </c>
      <c r="I63" s="7">
        <v>108</v>
      </c>
      <c r="J63" s="1"/>
      <c r="K63" s="18" t="s">
        <v>22</v>
      </c>
      <c r="M63" s="33">
        <v>1</v>
      </c>
      <c r="N63" s="27">
        <v>-150</v>
      </c>
    </row>
    <row r="64" spans="1:14">
      <c r="A64" s="4" t="s">
        <v>34</v>
      </c>
      <c r="B64" s="4" t="s">
        <v>14</v>
      </c>
      <c r="C64" s="4" t="s">
        <v>77</v>
      </c>
      <c r="D64" s="21" t="s">
        <v>50</v>
      </c>
      <c r="E64" s="5">
        <v>111</v>
      </c>
      <c r="F64" s="6" t="s">
        <v>10</v>
      </c>
      <c r="G64" s="6" t="s">
        <v>11</v>
      </c>
      <c r="H64" s="7">
        <v>150</v>
      </c>
      <c r="I64" s="7">
        <v>167</v>
      </c>
      <c r="J64" s="1"/>
      <c r="K64" s="18" t="s">
        <v>22</v>
      </c>
      <c r="M64" s="33">
        <v>1</v>
      </c>
      <c r="N64" s="27">
        <v>-150</v>
      </c>
    </row>
    <row r="65" spans="1:14">
      <c r="A65" s="4" t="s">
        <v>34</v>
      </c>
      <c r="B65" s="4" t="s">
        <v>14</v>
      </c>
      <c r="C65" s="4" t="s">
        <v>88</v>
      </c>
      <c r="D65" s="21" t="s">
        <v>50</v>
      </c>
      <c r="E65" s="5">
        <v>124</v>
      </c>
      <c r="F65" s="6" t="s">
        <v>10</v>
      </c>
      <c r="G65" s="6" t="s">
        <v>11</v>
      </c>
      <c r="H65" s="7">
        <v>150</v>
      </c>
      <c r="I65" s="7">
        <v>186</v>
      </c>
      <c r="J65" s="1"/>
      <c r="K65" s="18" t="s">
        <v>22</v>
      </c>
      <c r="M65" s="33">
        <v>1</v>
      </c>
      <c r="N65" s="27">
        <v>-150</v>
      </c>
    </row>
    <row r="66" spans="1:14">
      <c r="A66" s="4" t="s">
        <v>34</v>
      </c>
      <c r="B66" s="4" t="s">
        <v>14</v>
      </c>
      <c r="C66" s="4" t="s">
        <v>40</v>
      </c>
      <c r="D66" s="21" t="s">
        <v>50</v>
      </c>
      <c r="E66" s="5">
        <v>-128</v>
      </c>
      <c r="F66" s="6" t="s">
        <v>10</v>
      </c>
      <c r="G66" s="6" t="s">
        <v>11</v>
      </c>
      <c r="H66" s="7">
        <v>150</v>
      </c>
      <c r="I66" s="7">
        <v>117</v>
      </c>
      <c r="J66" s="1"/>
      <c r="K66" s="17" t="s">
        <v>21</v>
      </c>
      <c r="L66" s="33">
        <v>1</v>
      </c>
      <c r="N66" s="36">
        <v>117</v>
      </c>
    </row>
    <row r="67" spans="1:14">
      <c r="A67" s="4" t="s">
        <v>34</v>
      </c>
      <c r="B67" s="4" t="s">
        <v>14</v>
      </c>
      <c r="C67" s="4" t="s">
        <v>40</v>
      </c>
      <c r="D67" s="21" t="s">
        <v>50</v>
      </c>
      <c r="E67" s="5">
        <v>-130</v>
      </c>
      <c r="F67" s="6" t="s">
        <v>10</v>
      </c>
      <c r="G67" s="6" t="s">
        <v>11</v>
      </c>
      <c r="H67" s="7">
        <v>150</v>
      </c>
      <c r="I67" s="7">
        <v>115</v>
      </c>
      <c r="J67" s="1"/>
      <c r="K67" s="17" t="s">
        <v>21</v>
      </c>
      <c r="L67" s="33">
        <v>1</v>
      </c>
      <c r="N67" s="36">
        <v>115</v>
      </c>
    </row>
    <row r="68" spans="1:14">
      <c r="A68" s="4" t="s">
        <v>34</v>
      </c>
      <c r="B68" s="4" t="s">
        <v>14</v>
      </c>
      <c r="C68" s="4" t="s">
        <v>78</v>
      </c>
      <c r="D68" s="21" t="s">
        <v>50</v>
      </c>
      <c r="E68" s="5">
        <v>103</v>
      </c>
      <c r="F68" s="6" t="s">
        <v>10</v>
      </c>
      <c r="G68" s="6" t="s">
        <v>11</v>
      </c>
      <c r="H68" s="7">
        <v>150</v>
      </c>
      <c r="I68" s="7">
        <v>155</v>
      </c>
      <c r="J68" s="1"/>
      <c r="K68" s="18" t="s">
        <v>22</v>
      </c>
      <c r="M68" s="33">
        <v>1</v>
      </c>
      <c r="N68" s="27">
        <v>-150</v>
      </c>
    </row>
    <row r="69" spans="1:14">
      <c r="A69" s="4" t="s">
        <v>34</v>
      </c>
      <c r="B69" s="4" t="s">
        <v>14</v>
      </c>
      <c r="C69" s="4" t="s">
        <v>77</v>
      </c>
      <c r="D69" s="21" t="s">
        <v>50</v>
      </c>
      <c r="E69" s="5">
        <v>116</v>
      </c>
      <c r="F69" s="6" t="s">
        <v>10</v>
      </c>
      <c r="G69" s="6" t="s">
        <v>11</v>
      </c>
      <c r="H69" s="7">
        <v>150</v>
      </c>
      <c r="I69" s="7">
        <v>174</v>
      </c>
      <c r="J69" s="1"/>
      <c r="K69" s="17" t="s">
        <v>21</v>
      </c>
      <c r="L69" s="33">
        <v>1</v>
      </c>
      <c r="N69" s="36">
        <v>174</v>
      </c>
    </row>
    <row r="70" spans="1:14">
      <c r="A70" s="4" t="s">
        <v>34</v>
      </c>
      <c r="B70" s="4" t="s">
        <v>14</v>
      </c>
      <c r="C70" s="4" t="s">
        <v>88</v>
      </c>
      <c r="D70" s="21" t="s">
        <v>50</v>
      </c>
      <c r="E70" s="5">
        <v>104</v>
      </c>
      <c r="F70" s="6" t="s">
        <v>10</v>
      </c>
      <c r="G70" s="6" t="s">
        <v>11</v>
      </c>
      <c r="H70" s="7">
        <v>150</v>
      </c>
      <c r="I70" s="7">
        <v>156</v>
      </c>
      <c r="J70" s="1"/>
      <c r="K70" s="17" t="s">
        <v>21</v>
      </c>
      <c r="L70" s="33">
        <v>1</v>
      </c>
      <c r="N70" s="36">
        <v>156</v>
      </c>
    </row>
    <row r="71" spans="1:14">
      <c r="A71" s="4" t="s">
        <v>34</v>
      </c>
      <c r="B71" s="4" t="s">
        <v>16</v>
      </c>
      <c r="C71" s="4" t="s">
        <v>89</v>
      </c>
      <c r="D71" s="21" t="s">
        <v>50</v>
      </c>
      <c r="E71" s="5">
        <v>-130</v>
      </c>
      <c r="F71" s="6" t="s">
        <v>10</v>
      </c>
      <c r="G71" s="6" t="s">
        <v>11</v>
      </c>
      <c r="H71" s="7">
        <v>150</v>
      </c>
      <c r="I71" s="7">
        <v>115</v>
      </c>
      <c r="J71" s="1"/>
      <c r="K71" s="17" t="s">
        <v>21</v>
      </c>
      <c r="L71" s="33">
        <v>1</v>
      </c>
      <c r="N71" s="36">
        <v>115</v>
      </c>
    </row>
    <row r="72" spans="1:14">
      <c r="A72" s="4" t="s">
        <v>34</v>
      </c>
      <c r="B72" s="4" t="s">
        <v>14</v>
      </c>
      <c r="C72" s="4" t="s">
        <v>41</v>
      </c>
      <c r="D72" s="21" t="s">
        <v>50</v>
      </c>
      <c r="E72" s="5">
        <v>-118</v>
      </c>
      <c r="F72" s="6" t="s">
        <v>10</v>
      </c>
      <c r="G72" s="6" t="s">
        <v>11</v>
      </c>
      <c r="H72" s="7">
        <v>200</v>
      </c>
      <c r="I72" s="7">
        <v>169</v>
      </c>
      <c r="J72" s="1"/>
      <c r="K72" s="17" t="s">
        <v>21</v>
      </c>
      <c r="L72" s="33">
        <v>1</v>
      </c>
      <c r="N72" s="36">
        <v>169</v>
      </c>
    </row>
    <row r="73" spans="1:14">
      <c r="A73" s="4" t="s">
        <v>34</v>
      </c>
      <c r="B73" s="4" t="s">
        <v>14</v>
      </c>
      <c r="C73" s="4" t="s">
        <v>77</v>
      </c>
      <c r="D73" s="21" t="s">
        <v>50</v>
      </c>
      <c r="E73" s="5">
        <v>110</v>
      </c>
      <c r="F73" s="6" t="s">
        <v>10</v>
      </c>
      <c r="G73" s="6" t="s">
        <v>11</v>
      </c>
      <c r="H73" s="7">
        <v>200</v>
      </c>
      <c r="I73" s="7">
        <v>220</v>
      </c>
      <c r="J73" s="1"/>
      <c r="K73" s="17" t="s">
        <v>21</v>
      </c>
      <c r="L73" s="33">
        <v>1</v>
      </c>
      <c r="N73" s="36">
        <v>220</v>
      </c>
    </row>
    <row r="74" spans="1:14">
      <c r="A74" s="4" t="s">
        <v>34</v>
      </c>
      <c r="B74" s="4" t="s">
        <v>14</v>
      </c>
      <c r="C74" s="4" t="s">
        <v>90</v>
      </c>
      <c r="D74" s="21" t="s">
        <v>50</v>
      </c>
      <c r="E74" s="5">
        <v>-141</v>
      </c>
      <c r="F74" s="6" t="s">
        <v>10</v>
      </c>
      <c r="G74" s="6" t="s">
        <v>11</v>
      </c>
      <c r="H74" s="7">
        <v>200</v>
      </c>
      <c r="I74" s="7">
        <v>142</v>
      </c>
      <c r="J74" s="1"/>
      <c r="K74" s="18" t="s">
        <v>22</v>
      </c>
      <c r="M74" s="33">
        <v>1</v>
      </c>
      <c r="N74" s="27">
        <v>-200</v>
      </c>
    </row>
    <row r="75" spans="1:14">
      <c r="A75" s="4" t="s">
        <v>34</v>
      </c>
      <c r="B75" s="4" t="s">
        <v>14</v>
      </c>
      <c r="C75" s="4" t="s">
        <v>91</v>
      </c>
      <c r="D75" s="21" t="s">
        <v>100</v>
      </c>
      <c r="E75" s="5">
        <v>-110</v>
      </c>
      <c r="F75" s="6" t="s">
        <v>46</v>
      </c>
      <c r="G75" s="6" t="s">
        <v>11</v>
      </c>
      <c r="H75" s="7">
        <v>200</v>
      </c>
      <c r="I75" s="7">
        <v>182</v>
      </c>
      <c r="J75" s="1"/>
      <c r="K75" s="18" t="s">
        <v>22</v>
      </c>
      <c r="M75" s="33">
        <v>1</v>
      </c>
      <c r="N75" s="27">
        <v>-200</v>
      </c>
    </row>
    <row r="76" spans="1:14">
      <c r="A76" s="4" t="s">
        <v>34</v>
      </c>
      <c r="B76" s="4" t="s">
        <v>14</v>
      </c>
      <c r="C76" s="4" t="s">
        <v>52</v>
      </c>
      <c r="D76" s="21">
        <v>-1</v>
      </c>
      <c r="E76" s="5">
        <v>-103</v>
      </c>
      <c r="F76" s="6" t="s">
        <v>10</v>
      </c>
      <c r="G76" s="6" t="s">
        <v>11</v>
      </c>
      <c r="H76" s="7">
        <v>200</v>
      </c>
      <c r="I76" s="7">
        <v>194</v>
      </c>
      <c r="J76" s="1"/>
      <c r="K76" s="17" t="s">
        <v>21</v>
      </c>
      <c r="L76" s="33">
        <v>1</v>
      </c>
      <c r="N76" s="36">
        <v>194</v>
      </c>
    </row>
    <row r="77" spans="1:14">
      <c r="A77" s="4" t="s">
        <v>34</v>
      </c>
      <c r="B77" s="4" t="s">
        <v>15</v>
      </c>
      <c r="C77" s="4" t="s">
        <v>92</v>
      </c>
      <c r="D77" s="21">
        <v>-1.5</v>
      </c>
      <c r="E77" s="5">
        <v>-115</v>
      </c>
      <c r="F77" s="6" t="s">
        <v>10</v>
      </c>
      <c r="G77" s="6" t="s">
        <v>11</v>
      </c>
      <c r="H77" s="7">
        <v>200</v>
      </c>
      <c r="I77" s="7">
        <v>174</v>
      </c>
      <c r="J77" s="1"/>
      <c r="K77" s="17" t="s">
        <v>21</v>
      </c>
      <c r="L77" s="33">
        <v>1</v>
      </c>
      <c r="N77" s="36">
        <v>174</v>
      </c>
    </row>
    <row r="78" spans="1:14">
      <c r="A78" s="4" t="s">
        <v>34</v>
      </c>
      <c r="B78" s="4" t="s">
        <v>15</v>
      </c>
      <c r="C78" s="4" t="s">
        <v>93</v>
      </c>
      <c r="D78" s="21" t="s">
        <v>50</v>
      </c>
      <c r="E78" s="5">
        <v>-135</v>
      </c>
      <c r="F78" s="6" t="s">
        <v>10</v>
      </c>
      <c r="G78" s="6" t="s">
        <v>11</v>
      </c>
      <c r="H78" s="7">
        <v>200</v>
      </c>
      <c r="I78" s="7">
        <v>148</v>
      </c>
      <c r="J78" s="1"/>
      <c r="K78" s="17" t="s">
        <v>21</v>
      </c>
      <c r="L78" s="33">
        <v>1</v>
      </c>
      <c r="N78" s="36">
        <v>148</v>
      </c>
    </row>
    <row r="79" spans="1:14">
      <c r="A79" s="4" t="s">
        <v>34</v>
      </c>
      <c r="B79" s="4" t="s">
        <v>15</v>
      </c>
      <c r="C79" s="4" t="s">
        <v>94</v>
      </c>
      <c r="D79" s="21" t="s">
        <v>50</v>
      </c>
      <c r="E79" s="5">
        <v>-135</v>
      </c>
      <c r="F79" s="6" t="s">
        <v>10</v>
      </c>
      <c r="G79" s="6" t="s">
        <v>11</v>
      </c>
      <c r="H79" s="7">
        <v>200</v>
      </c>
      <c r="I79" s="7">
        <v>148</v>
      </c>
      <c r="J79" s="1"/>
      <c r="K79" s="19" t="s">
        <v>98</v>
      </c>
      <c r="N79" s="27">
        <v>0</v>
      </c>
    </row>
    <row r="80" spans="1:14">
      <c r="A80" s="4" t="s">
        <v>34</v>
      </c>
      <c r="B80" s="4" t="s">
        <v>14</v>
      </c>
      <c r="C80" s="4" t="s">
        <v>95</v>
      </c>
      <c r="D80" s="21" t="s">
        <v>50</v>
      </c>
      <c r="E80" s="5">
        <v>-113</v>
      </c>
      <c r="F80" s="6" t="s">
        <v>10</v>
      </c>
      <c r="G80" s="6" t="s">
        <v>11</v>
      </c>
      <c r="H80" s="7">
        <v>200</v>
      </c>
      <c r="I80" s="7">
        <v>177</v>
      </c>
      <c r="J80" s="1"/>
      <c r="K80" s="18" t="s">
        <v>22</v>
      </c>
      <c r="M80" s="33">
        <v>1</v>
      </c>
      <c r="N80" s="27">
        <v>-200</v>
      </c>
    </row>
    <row r="81" spans="1:14">
      <c r="A81" s="4" t="s">
        <v>34</v>
      </c>
      <c r="B81" s="4" t="s">
        <v>14</v>
      </c>
      <c r="C81" s="4" t="s">
        <v>96</v>
      </c>
      <c r="D81" s="21" t="s">
        <v>70</v>
      </c>
      <c r="E81" s="5">
        <v>-107</v>
      </c>
      <c r="F81" s="6" t="s">
        <v>46</v>
      </c>
      <c r="G81" s="6" t="s">
        <v>11</v>
      </c>
      <c r="H81" s="7">
        <v>200</v>
      </c>
      <c r="I81" s="7">
        <v>187</v>
      </c>
      <c r="J81" s="1"/>
      <c r="K81" s="17" t="s">
        <v>21</v>
      </c>
      <c r="L81" s="33">
        <v>1</v>
      </c>
      <c r="N81" s="36">
        <v>187</v>
      </c>
    </row>
    <row r="82" spans="1:14">
      <c r="A82" s="4" t="s">
        <v>34</v>
      </c>
      <c r="B82" s="4" t="s">
        <v>14</v>
      </c>
      <c r="C82" s="4" t="s">
        <v>88</v>
      </c>
      <c r="D82" s="21" t="s">
        <v>50</v>
      </c>
      <c r="E82" s="5">
        <v>-120</v>
      </c>
      <c r="F82" s="6" t="s">
        <v>10</v>
      </c>
      <c r="G82" s="6" t="s">
        <v>11</v>
      </c>
      <c r="H82" s="7">
        <v>200</v>
      </c>
      <c r="I82" s="7">
        <v>167</v>
      </c>
      <c r="J82" s="1"/>
      <c r="K82" s="18" t="s">
        <v>22</v>
      </c>
      <c r="M82" s="33">
        <v>1</v>
      </c>
      <c r="N82" s="27">
        <v>-200</v>
      </c>
    </row>
    <row r="83" spans="1:14">
      <c r="A83" s="4" t="s">
        <v>34</v>
      </c>
      <c r="B83" s="4" t="s">
        <v>14</v>
      </c>
      <c r="C83" s="4" t="s">
        <v>78</v>
      </c>
      <c r="D83" s="21" t="s">
        <v>79</v>
      </c>
      <c r="E83" s="5">
        <v>-105</v>
      </c>
      <c r="F83" s="6" t="s">
        <v>46</v>
      </c>
      <c r="G83" s="6" t="s">
        <v>11</v>
      </c>
      <c r="H83" s="7">
        <v>200</v>
      </c>
      <c r="I83" s="7">
        <v>190</v>
      </c>
      <c r="J83" s="1"/>
      <c r="K83" s="18" t="s">
        <v>22</v>
      </c>
      <c r="M83" s="33">
        <v>1</v>
      </c>
      <c r="N83" s="27">
        <v>-200</v>
      </c>
    </row>
    <row r="84" spans="1:14">
      <c r="A84" s="4" t="s">
        <v>34</v>
      </c>
      <c r="B84" s="4" t="s">
        <v>14</v>
      </c>
      <c r="C84" s="4" t="s">
        <v>88</v>
      </c>
      <c r="D84" s="21" t="s">
        <v>50</v>
      </c>
      <c r="E84" s="5">
        <v>-126</v>
      </c>
      <c r="F84" s="6" t="s">
        <v>10</v>
      </c>
      <c r="G84" s="6" t="s">
        <v>11</v>
      </c>
      <c r="H84" s="7">
        <v>200</v>
      </c>
      <c r="I84" s="7">
        <v>159</v>
      </c>
      <c r="J84" s="1"/>
      <c r="K84" s="17" t="s">
        <v>21</v>
      </c>
      <c r="L84" s="33">
        <v>1</v>
      </c>
      <c r="N84" s="36">
        <v>159</v>
      </c>
    </row>
    <row r="85" spans="1:14">
      <c r="A85" s="4" t="s">
        <v>34</v>
      </c>
      <c r="B85" s="4" t="s">
        <v>14</v>
      </c>
      <c r="C85" s="4" t="s">
        <v>57</v>
      </c>
      <c r="D85" s="21" t="s">
        <v>50</v>
      </c>
      <c r="E85" s="5">
        <v>-119</v>
      </c>
      <c r="F85" s="6" t="s">
        <v>10</v>
      </c>
      <c r="G85" s="6" t="s">
        <v>11</v>
      </c>
      <c r="H85" s="7">
        <v>200</v>
      </c>
      <c r="I85" s="7">
        <v>168</v>
      </c>
      <c r="J85" s="1"/>
      <c r="K85" s="18" t="s">
        <v>22</v>
      </c>
      <c r="M85" s="33">
        <v>1</v>
      </c>
      <c r="N85" s="27">
        <v>-200</v>
      </c>
    </row>
    <row r="86" spans="1:14">
      <c r="A86" s="4" t="s">
        <v>34</v>
      </c>
      <c r="B86" s="4" t="s">
        <v>14</v>
      </c>
      <c r="C86" s="4" t="s">
        <v>88</v>
      </c>
      <c r="D86" s="21" t="s">
        <v>50</v>
      </c>
      <c r="E86" s="5">
        <v>-116</v>
      </c>
      <c r="F86" s="6" t="s">
        <v>10</v>
      </c>
      <c r="G86" s="6" t="s">
        <v>11</v>
      </c>
      <c r="H86" s="7">
        <v>200</v>
      </c>
      <c r="I86" s="7">
        <v>172</v>
      </c>
      <c r="J86" s="1"/>
      <c r="K86" s="17" t="s">
        <v>21</v>
      </c>
      <c r="L86" s="33">
        <v>1</v>
      </c>
      <c r="N86" s="36">
        <v>172</v>
      </c>
    </row>
    <row r="87" spans="1:14">
      <c r="A87" s="4" t="s">
        <v>34</v>
      </c>
      <c r="B87" s="4" t="s">
        <v>15</v>
      </c>
      <c r="C87" s="4" t="s">
        <v>97</v>
      </c>
      <c r="D87" s="21" t="s">
        <v>50</v>
      </c>
      <c r="E87" s="5">
        <v>-115</v>
      </c>
      <c r="F87" s="6" t="s">
        <v>10</v>
      </c>
      <c r="G87" s="6" t="s">
        <v>11</v>
      </c>
      <c r="H87" s="7">
        <v>200</v>
      </c>
      <c r="I87" s="7">
        <v>174</v>
      </c>
      <c r="J87" s="1"/>
      <c r="K87" s="17" t="s">
        <v>21</v>
      </c>
      <c r="L87" s="33">
        <v>1</v>
      </c>
      <c r="N87" s="36">
        <v>174</v>
      </c>
    </row>
    <row r="88" spans="1:14">
      <c r="A88" s="4" t="s">
        <v>34</v>
      </c>
      <c r="B88" s="4" t="s">
        <v>14</v>
      </c>
      <c r="C88" s="4" t="s">
        <v>52</v>
      </c>
      <c r="D88" s="21" t="s">
        <v>99</v>
      </c>
      <c r="E88" s="5">
        <v>-115</v>
      </c>
      <c r="F88" s="6" t="s">
        <v>46</v>
      </c>
      <c r="G88" s="6" t="s">
        <v>11</v>
      </c>
      <c r="H88" s="7">
        <v>250</v>
      </c>
      <c r="I88" s="7">
        <v>217</v>
      </c>
      <c r="J88" s="1"/>
      <c r="K88" s="18" t="s">
        <v>22</v>
      </c>
      <c r="M88" s="33">
        <v>1</v>
      </c>
      <c r="N88" s="27">
        <v>-250</v>
      </c>
    </row>
    <row r="89" spans="1:14">
      <c r="A89" s="4" t="s">
        <v>34</v>
      </c>
      <c r="B89" s="4" t="s">
        <v>14</v>
      </c>
      <c r="C89" s="4" t="s">
        <v>67</v>
      </c>
      <c r="D89" s="21" t="s">
        <v>50</v>
      </c>
      <c r="E89" s="5">
        <v>125</v>
      </c>
      <c r="F89" s="6" t="s">
        <v>10</v>
      </c>
      <c r="G89" s="6" t="s">
        <v>11</v>
      </c>
      <c r="H89" s="7">
        <v>250</v>
      </c>
      <c r="I89" s="7">
        <v>313</v>
      </c>
      <c r="J89" s="1"/>
      <c r="K89" s="19"/>
      <c r="N89" s="27"/>
    </row>
    <row r="90" spans="1:14">
      <c r="A90" s="4" t="s">
        <v>34</v>
      </c>
      <c r="B90" s="4" t="s">
        <v>14</v>
      </c>
      <c r="C90" s="4" t="s">
        <v>81</v>
      </c>
      <c r="D90" s="21">
        <v>-1</v>
      </c>
      <c r="E90" s="5">
        <v>-123</v>
      </c>
      <c r="F90" s="6" t="s">
        <v>10</v>
      </c>
      <c r="G90" s="6" t="s">
        <v>11</v>
      </c>
      <c r="H90" s="7">
        <v>250</v>
      </c>
      <c r="I90" s="7">
        <v>203</v>
      </c>
      <c r="J90" s="1"/>
      <c r="K90" s="19"/>
      <c r="N90" s="27"/>
    </row>
    <row r="91" spans="1:14">
      <c r="A91" s="4" t="s">
        <v>34</v>
      </c>
      <c r="B91" s="4" t="s">
        <v>14</v>
      </c>
      <c r="C91" s="4" t="s">
        <v>43</v>
      </c>
      <c r="D91" s="21" t="s">
        <v>50</v>
      </c>
      <c r="E91" s="5">
        <v>-140</v>
      </c>
      <c r="F91" s="6" t="s">
        <v>10</v>
      </c>
      <c r="G91" s="6" t="s">
        <v>11</v>
      </c>
      <c r="H91" s="7">
        <v>250</v>
      </c>
      <c r="I91" s="7">
        <v>179</v>
      </c>
      <c r="J91" s="1"/>
      <c r="K91" s="19"/>
      <c r="N91" s="27"/>
    </row>
    <row r="92" spans="1:14">
      <c r="A92" s="4"/>
      <c r="B92" s="4"/>
      <c r="C92" s="4"/>
      <c r="D92" s="21"/>
      <c r="E92" s="5"/>
      <c r="F92" s="6"/>
      <c r="G92" s="6"/>
      <c r="H92" s="7"/>
      <c r="I92" s="7"/>
      <c r="J92" s="1"/>
      <c r="K92" s="19"/>
      <c r="N92" s="27"/>
    </row>
    <row r="93" spans="1:14">
      <c r="A93" s="4"/>
      <c r="B93" s="4"/>
      <c r="C93" s="4"/>
      <c r="D93" s="21"/>
      <c r="E93" s="5"/>
      <c r="F93" s="6"/>
      <c r="G93" s="6"/>
      <c r="H93" s="7"/>
      <c r="I93" s="7"/>
      <c r="J93" s="1"/>
      <c r="K93" s="19"/>
      <c r="N93" s="27"/>
    </row>
    <row r="94" spans="1:14">
      <c r="A94" s="4"/>
      <c r="B94" s="4"/>
      <c r="C94" s="4"/>
      <c r="D94" s="21"/>
      <c r="E94" s="5"/>
      <c r="F94" s="6"/>
      <c r="G94" s="6"/>
      <c r="H94" s="7"/>
      <c r="I94" s="7"/>
      <c r="J94" s="1"/>
      <c r="K94" s="19"/>
      <c r="N94" s="27"/>
    </row>
    <row r="95" spans="1:14">
      <c r="A95" s="4"/>
      <c r="B95" s="4"/>
      <c r="C95" s="4"/>
      <c r="D95" s="21"/>
      <c r="E95" s="5"/>
      <c r="F95" s="6"/>
      <c r="G95" s="6"/>
      <c r="H95" s="7"/>
      <c r="I95" s="7"/>
      <c r="J95" s="1"/>
      <c r="K95" s="19"/>
      <c r="N95" s="27"/>
    </row>
    <row r="96" spans="1:14">
      <c r="A96" s="4"/>
      <c r="B96" s="4"/>
      <c r="C96" s="4"/>
      <c r="D96" s="21"/>
      <c r="E96" s="5"/>
      <c r="F96" s="6"/>
      <c r="G96" s="6"/>
      <c r="H96" s="7"/>
      <c r="I96" s="7"/>
      <c r="J96" s="1"/>
      <c r="K96" s="19"/>
      <c r="N96" s="27"/>
    </row>
    <row r="97" spans="1:14">
      <c r="A97" s="4"/>
      <c r="B97" s="4"/>
      <c r="C97" s="4"/>
      <c r="D97" s="21"/>
      <c r="E97" s="5"/>
      <c r="F97" s="6"/>
      <c r="G97" s="6"/>
      <c r="H97" s="7"/>
      <c r="I97" s="7"/>
      <c r="J97" s="1"/>
      <c r="K97" s="19"/>
      <c r="N97" s="27"/>
    </row>
    <row r="98" spans="1:14">
      <c r="A98" s="4"/>
      <c r="B98" s="4"/>
      <c r="C98" s="4"/>
      <c r="D98" s="21"/>
      <c r="E98" s="5"/>
      <c r="F98" s="6"/>
      <c r="G98" s="6"/>
      <c r="H98" s="7"/>
      <c r="I98" s="7"/>
      <c r="J98" s="1"/>
      <c r="K98" s="19"/>
      <c r="N98" s="27"/>
    </row>
    <row r="99" spans="1:14">
      <c r="A99" s="4"/>
      <c r="B99" s="4"/>
      <c r="C99" s="4"/>
      <c r="D99" s="21"/>
      <c r="E99" s="5"/>
      <c r="F99" s="6"/>
      <c r="G99" s="6"/>
      <c r="H99" s="7"/>
      <c r="I99" s="7"/>
      <c r="J99" s="1"/>
      <c r="K99" s="19"/>
      <c r="N99" s="27"/>
    </row>
    <row r="100" spans="1:14">
      <c r="A100" s="4"/>
      <c r="B100" s="4"/>
      <c r="C100" s="4"/>
      <c r="D100" s="21"/>
      <c r="E100" s="5"/>
      <c r="F100" s="6"/>
      <c r="G100" s="6"/>
      <c r="H100" s="7"/>
      <c r="I100" s="7"/>
      <c r="J100" s="1"/>
      <c r="K100" s="19"/>
      <c r="N100" s="27"/>
    </row>
    <row r="101" spans="1:14">
      <c r="A101" s="4"/>
      <c r="B101" s="4"/>
      <c r="C101" s="4"/>
      <c r="D101" s="21"/>
      <c r="E101" s="5"/>
      <c r="F101" s="6"/>
      <c r="G101" s="6"/>
      <c r="H101" s="7"/>
      <c r="I101" s="7"/>
      <c r="J101" s="1"/>
      <c r="K101" s="19"/>
      <c r="N101" s="27"/>
    </row>
    <row r="102" spans="1:14">
      <c r="A102" s="4"/>
      <c r="B102" s="4"/>
      <c r="C102" s="4"/>
      <c r="D102" s="21"/>
      <c r="E102" s="5"/>
      <c r="F102" s="6"/>
      <c r="G102" s="6"/>
      <c r="H102" s="7"/>
      <c r="I102" s="7"/>
      <c r="J102" s="1"/>
      <c r="K102" s="19"/>
      <c r="N102" s="27"/>
    </row>
    <row r="103" spans="1:14">
      <c r="A103" s="4"/>
      <c r="B103" s="4"/>
      <c r="C103" s="4"/>
      <c r="D103" s="21"/>
      <c r="E103" s="5"/>
      <c r="F103" s="6"/>
      <c r="G103" s="6"/>
      <c r="H103" s="7"/>
      <c r="I103" s="7"/>
      <c r="J103" s="1"/>
      <c r="K103" s="19"/>
      <c r="N103" s="27"/>
    </row>
    <row r="104" spans="1:14">
      <c r="A104" s="4"/>
      <c r="B104" s="4"/>
      <c r="C104" s="4"/>
      <c r="D104" s="21"/>
      <c r="E104" s="5"/>
      <c r="F104" s="6"/>
      <c r="G104" s="6"/>
      <c r="H104" s="7"/>
      <c r="I104" s="7"/>
      <c r="J104" s="1"/>
      <c r="K104" s="19"/>
      <c r="N104" s="27"/>
    </row>
    <row r="105" spans="1:14">
      <c r="A105" s="4"/>
      <c r="B105" s="4"/>
      <c r="C105" s="4"/>
      <c r="D105" s="21"/>
      <c r="E105" s="5"/>
      <c r="F105" s="6"/>
      <c r="G105" s="6"/>
      <c r="H105" s="7"/>
      <c r="I105" s="7"/>
      <c r="J105" s="1"/>
      <c r="K105" s="19"/>
      <c r="N105" s="27"/>
    </row>
    <row r="106" spans="1:14">
      <c r="A106" s="4"/>
      <c r="B106" s="4"/>
      <c r="C106" s="4"/>
      <c r="D106" s="21"/>
      <c r="E106" s="5"/>
      <c r="F106" s="6"/>
      <c r="G106" s="6"/>
      <c r="H106" s="7"/>
      <c r="I106" s="7"/>
      <c r="J106" s="1"/>
      <c r="K106" s="19"/>
      <c r="N106" s="27"/>
    </row>
    <row r="107" spans="1:14">
      <c r="A107" s="4"/>
      <c r="B107" s="4"/>
      <c r="C107" s="4"/>
      <c r="D107" s="21"/>
      <c r="E107" s="5"/>
      <c r="F107" s="6"/>
      <c r="G107" s="6"/>
      <c r="H107" s="7"/>
      <c r="I107" s="7"/>
      <c r="J107" s="1"/>
      <c r="K107" s="19"/>
      <c r="N107" s="27"/>
    </row>
    <row r="108" spans="1:14">
      <c r="A108" s="4"/>
      <c r="B108" s="4"/>
      <c r="C108" s="4"/>
      <c r="D108" s="21"/>
      <c r="E108" s="5"/>
      <c r="F108" s="6"/>
      <c r="G108" s="6"/>
      <c r="H108" s="7"/>
      <c r="I108" s="7"/>
      <c r="J108" s="1"/>
      <c r="K108" s="19"/>
      <c r="N108" s="27"/>
    </row>
    <row r="109" spans="1:14">
      <c r="A109" s="4"/>
      <c r="B109" s="4"/>
      <c r="C109" s="4"/>
      <c r="D109" s="21"/>
      <c r="E109" s="5"/>
      <c r="F109" s="6"/>
      <c r="G109" s="6"/>
      <c r="H109" s="7"/>
      <c r="I109" s="7"/>
      <c r="J109" s="1"/>
      <c r="K109" s="19"/>
      <c r="N109" s="27"/>
    </row>
    <row r="110" spans="1:14">
      <c r="A110" s="4"/>
      <c r="B110" s="4"/>
      <c r="C110" s="4"/>
      <c r="D110" s="21"/>
      <c r="E110" s="5"/>
      <c r="F110" s="6"/>
      <c r="G110" s="6"/>
      <c r="H110" s="7"/>
      <c r="I110" s="7"/>
      <c r="J110" s="1"/>
      <c r="K110" s="19"/>
      <c r="N110" s="27"/>
    </row>
    <row r="111" spans="1:14">
      <c r="A111" s="4"/>
      <c r="B111" s="4"/>
      <c r="C111" s="4"/>
      <c r="D111" s="21"/>
      <c r="E111" s="5"/>
      <c r="F111" s="6"/>
      <c r="G111" s="6"/>
      <c r="H111" s="7"/>
      <c r="I111" s="7"/>
      <c r="J111" s="1"/>
      <c r="K111" s="19"/>
      <c r="N111" s="27"/>
    </row>
    <row r="112" spans="1:14">
      <c r="A112" s="4"/>
      <c r="B112" s="4"/>
      <c r="C112" s="4"/>
      <c r="D112" s="21"/>
      <c r="E112" s="5"/>
      <c r="F112" s="6"/>
      <c r="G112" s="6"/>
      <c r="H112" s="7"/>
      <c r="I112" s="7"/>
      <c r="J112" s="1"/>
      <c r="K112" s="19"/>
      <c r="N112" s="27"/>
    </row>
    <row r="113" spans="1:14">
      <c r="A113" s="4"/>
      <c r="B113" s="4"/>
      <c r="C113" s="4"/>
      <c r="D113" s="21"/>
      <c r="E113" s="5"/>
      <c r="F113" s="6"/>
      <c r="G113" s="6"/>
      <c r="H113" s="7"/>
      <c r="I113" s="7"/>
      <c r="J113" s="1"/>
      <c r="K113" s="19"/>
      <c r="N113" s="27"/>
    </row>
    <row r="114" spans="1:14">
      <c r="A114" s="4"/>
      <c r="B114" s="4"/>
      <c r="C114" s="4"/>
      <c r="D114" s="21"/>
      <c r="E114" s="5"/>
      <c r="F114" s="6"/>
      <c r="G114" s="6"/>
      <c r="H114" s="7"/>
      <c r="I114" s="7"/>
      <c r="J114" s="1"/>
      <c r="K114" s="19"/>
      <c r="N114" s="27"/>
    </row>
    <row r="115" spans="1:14">
      <c r="A115" s="4"/>
      <c r="B115" s="4"/>
      <c r="C115" s="4"/>
      <c r="D115" s="21"/>
      <c r="E115" s="5"/>
      <c r="F115" s="6"/>
      <c r="G115" s="6"/>
      <c r="H115" s="7"/>
      <c r="I115" s="7"/>
      <c r="J115" s="1"/>
      <c r="K115" s="19"/>
      <c r="N115" s="27"/>
    </row>
    <row r="116" spans="1:14">
      <c r="A116" s="4"/>
      <c r="B116" s="4"/>
      <c r="C116" s="4"/>
      <c r="D116" s="21"/>
      <c r="E116" s="5"/>
      <c r="F116" s="6"/>
      <c r="G116" s="6"/>
      <c r="H116" s="7"/>
      <c r="I116" s="7"/>
      <c r="J116" s="1"/>
      <c r="K116" s="19"/>
      <c r="N116" s="27"/>
    </row>
    <row r="117" spans="1:14">
      <c r="A117" s="4"/>
      <c r="B117" s="4"/>
      <c r="C117" s="4"/>
      <c r="D117" s="21"/>
      <c r="E117" s="5"/>
      <c r="F117" s="6"/>
      <c r="G117" s="6"/>
      <c r="H117" s="7"/>
      <c r="I117" s="7"/>
      <c r="J117" s="1"/>
      <c r="K117" s="19"/>
      <c r="N117" s="27"/>
    </row>
    <row r="118" spans="1:14">
      <c r="A118" s="4"/>
      <c r="B118" s="4"/>
      <c r="C118" s="4"/>
      <c r="D118" s="21"/>
      <c r="E118" s="5"/>
      <c r="F118" s="6"/>
      <c r="G118" s="6"/>
      <c r="H118" s="7"/>
      <c r="I118" s="7"/>
      <c r="J118" s="1"/>
      <c r="K118" s="19"/>
      <c r="N118" s="27"/>
    </row>
    <row r="119" spans="1:14">
      <c r="A119" s="4"/>
      <c r="B119" s="4"/>
      <c r="C119" s="4"/>
      <c r="D119" s="21"/>
      <c r="E119" s="5"/>
      <c r="F119" s="6"/>
      <c r="G119" s="6"/>
      <c r="H119" s="7"/>
      <c r="I119" s="7"/>
      <c r="J119" s="1"/>
      <c r="K119" s="19"/>
      <c r="N119" s="27"/>
    </row>
    <row r="120" spans="1:14">
      <c r="A120" s="4"/>
      <c r="B120" s="4"/>
      <c r="C120" s="4"/>
      <c r="D120" s="21"/>
      <c r="E120" s="5"/>
      <c r="F120" s="6"/>
      <c r="G120" s="6"/>
      <c r="H120" s="7"/>
      <c r="I120" s="7"/>
      <c r="J120" s="1"/>
      <c r="K120" s="19"/>
      <c r="N120" s="27"/>
    </row>
    <row r="121" spans="1:14">
      <c r="A121" s="4"/>
      <c r="B121" s="4"/>
      <c r="C121" s="4"/>
      <c r="D121" s="21"/>
      <c r="E121" s="5"/>
      <c r="F121" s="6"/>
      <c r="G121" s="6"/>
      <c r="H121" s="7"/>
      <c r="I121" s="7"/>
      <c r="J121" s="1"/>
      <c r="K121" s="19"/>
      <c r="N121" s="27"/>
    </row>
    <row r="122" spans="1:14">
      <c r="F122" s="1"/>
      <c r="G122" s="1"/>
      <c r="J122" s="1"/>
      <c r="K122" s="19"/>
      <c r="N122" s="27"/>
    </row>
    <row r="123" spans="1:14">
      <c r="F123" s="1"/>
      <c r="G123" s="1"/>
      <c r="J123" s="1"/>
      <c r="K123" s="19"/>
      <c r="N123" s="27"/>
    </row>
    <row r="124" spans="1:14">
      <c r="F124" s="1"/>
      <c r="G124" s="1"/>
      <c r="J124" s="1"/>
      <c r="K124" s="19"/>
      <c r="N124" s="27"/>
    </row>
    <row r="125" spans="1:14">
      <c r="F125" s="1"/>
      <c r="G125" s="1"/>
      <c r="J125" s="1"/>
      <c r="K125" s="19"/>
      <c r="N125" s="27"/>
    </row>
    <row r="126" spans="1:14">
      <c r="F126" s="1"/>
      <c r="G126" s="1"/>
      <c r="J126" s="1"/>
      <c r="K126" s="19"/>
      <c r="N126" s="27"/>
    </row>
    <row r="127" spans="1:14">
      <c r="F127" s="1"/>
      <c r="G127" s="1"/>
      <c r="J127" s="1"/>
      <c r="K127" s="19"/>
      <c r="N127" s="27"/>
    </row>
    <row r="128" spans="1:14">
      <c r="F128" s="1"/>
      <c r="G128" s="1"/>
      <c r="J128" s="1"/>
      <c r="K128" s="19"/>
      <c r="N128" s="27"/>
    </row>
    <row r="129" spans="6:14">
      <c r="F129" s="1"/>
      <c r="G129" s="1"/>
      <c r="J129" s="1"/>
      <c r="K129" s="19"/>
      <c r="N129" s="27"/>
    </row>
    <row r="130" spans="6:14">
      <c r="F130" s="1"/>
      <c r="G130" s="1"/>
      <c r="J130" s="1"/>
      <c r="K130" s="19"/>
      <c r="N130" s="27"/>
    </row>
    <row r="131" spans="6:14">
      <c r="F131" s="1"/>
      <c r="G131" s="1"/>
      <c r="J131" s="1"/>
      <c r="K131" s="19"/>
      <c r="N131" s="27"/>
    </row>
    <row r="132" spans="6:14">
      <c r="F132" s="1"/>
      <c r="G132" s="1"/>
      <c r="J132" s="1"/>
      <c r="K132" s="19"/>
      <c r="N132" s="27"/>
    </row>
    <row r="133" spans="6:14">
      <c r="F133" s="1"/>
      <c r="G133" s="1"/>
      <c r="J133" s="1"/>
      <c r="K133" s="19"/>
      <c r="N133" s="27"/>
    </row>
    <row r="134" spans="6:14">
      <c r="F134" s="1"/>
      <c r="G134" s="1"/>
      <c r="J134" s="1"/>
      <c r="K134" s="19"/>
      <c r="N134" s="27"/>
    </row>
    <row r="135" spans="6:14">
      <c r="F135" s="1"/>
      <c r="G135" s="1"/>
      <c r="J135" s="1"/>
      <c r="K135" s="19"/>
      <c r="N135" s="27"/>
    </row>
    <row r="136" spans="6:14">
      <c r="F136" s="1"/>
      <c r="G136" s="1"/>
      <c r="J136" s="1"/>
      <c r="K136" s="19"/>
      <c r="N136" s="27"/>
    </row>
    <row r="137" spans="6:14">
      <c r="F137" s="1"/>
      <c r="G137" s="1"/>
      <c r="J137" s="1"/>
      <c r="K137" s="19"/>
      <c r="N137" s="27"/>
    </row>
    <row r="138" spans="6:14">
      <c r="F138" s="1"/>
      <c r="G138" s="1"/>
      <c r="J138" s="1"/>
      <c r="K138" s="19"/>
      <c r="N138" s="27"/>
    </row>
    <row r="139" spans="6:14">
      <c r="F139" s="1"/>
      <c r="G139" s="1"/>
      <c r="J139" s="1"/>
      <c r="K139" s="19"/>
      <c r="N139" s="27"/>
    </row>
    <row r="140" spans="6:14">
      <c r="F140" s="1"/>
      <c r="G140" s="1"/>
      <c r="J140" s="1"/>
      <c r="K140" s="19"/>
      <c r="N140" s="27"/>
    </row>
    <row r="141" spans="6:14">
      <c r="F141" s="1"/>
      <c r="G141" s="1"/>
      <c r="J141" s="1"/>
      <c r="K141" s="19"/>
      <c r="N141" s="27"/>
    </row>
    <row r="142" spans="6:14">
      <c r="F142" s="1"/>
      <c r="G142" s="1"/>
      <c r="J142" s="1"/>
      <c r="K142" s="19"/>
      <c r="N142" s="27"/>
    </row>
    <row r="143" spans="6:14">
      <c r="F143" s="1"/>
      <c r="G143" s="1"/>
      <c r="J143" s="1"/>
      <c r="K143" s="19"/>
      <c r="N143" s="27"/>
    </row>
    <row r="144" spans="6:14">
      <c r="F144" s="1"/>
      <c r="G144" s="1"/>
      <c r="J144" s="1"/>
      <c r="K144" s="19"/>
      <c r="N144" s="27"/>
    </row>
    <row r="145" spans="6:14">
      <c r="F145" s="1"/>
      <c r="G145" s="1"/>
      <c r="J145" s="1"/>
      <c r="K145" s="19"/>
      <c r="N145" s="27"/>
    </row>
    <row r="146" spans="6:14">
      <c r="F146" s="1"/>
      <c r="G146" s="1"/>
      <c r="J146" s="1"/>
      <c r="K146" s="19"/>
      <c r="N146" s="27"/>
    </row>
    <row r="147" spans="6:14">
      <c r="F147" s="1"/>
      <c r="G147" s="1"/>
      <c r="J147" s="1"/>
      <c r="K147" s="19"/>
      <c r="N147" s="27"/>
    </row>
    <row r="148" spans="6:14">
      <c r="F148" s="1"/>
      <c r="G148" s="1"/>
      <c r="J148" s="1"/>
      <c r="K148" s="19"/>
      <c r="N148" s="27"/>
    </row>
    <row r="149" spans="6:14">
      <c r="F149" s="1"/>
      <c r="G149" s="1"/>
      <c r="J149" s="1"/>
      <c r="K149" s="19"/>
      <c r="N149" s="27"/>
    </row>
    <row r="150" spans="6:14">
      <c r="F150" s="1"/>
      <c r="G150" s="1"/>
      <c r="J150" s="1"/>
      <c r="K150" s="19"/>
      <c r="N150" s="27"/>
    </row>
    <row r="151" spans="6:14">
      <c r="F151" s="1"/>
      <c r="G151" s="1"/>
      <c r="J151" s="1"/>
      <c r="K151" s="19"/>
      <c r="N151" s="27"/>
    </row>
    <row r="152" spans="6:14">
      <c r="F152" s="1"/>
      <c r="G152" s="1"/>
      <c r="J152" s="1"/>
      <c r="K152" s="19"/>
      <c r="N152" s="27"/>
    </row>
    <row r="153" spans="6:14">
      <c r="F153" s="1"/>
      <c r="G153" s="1"/>
      <c r="J153" s="1"/>
      <c r="K153" s="19"/>
      <c r="N153" s="27"/>
    </row>
    <row r="154" spans="6:14">
      <c r="F154" s="1"/>
      <c r="G154" s="1"/>
      <c r="J154" s="1"/>
      <c r="K154" s="19"/>
      <c r="N154" s="27"/>
    </row>
    <row r="155" spans="6:14">
      <c r="F155" s="1"/>
      <c r="G155" s="1"/>
      <c r="J155" s="1"/>
      <c r="K155" s="19"/>
      <c r="N155" s="27"/>
    </row>
    <row r="156" spans="6:14">
      <c r="F156" s="1"/>
      <c r="G156" s="1"/>
      <c r="J156" s="1"/>
      <c r="K156" s="19"/>
      <c r="N156" s="27"/>
    </row>
    <row r="157" spans="6:14">
      <c r="F157" s="1"/>
      <c r="G157" s="1"/>
      <c r="J157" s="1"/>
      <c r="K157" s="19"/>
      <c r="N157" s="27"/>
    </row>
    <row r="158" spans="6:14">
      <c r="F158" s="1"/>
      <c r="G158" s="1"/>
      <c r="J158" s="1"/>
      <c r="K158" s="19"/>
      <c r="N158" s="27"/>
    </row>
    <row r="159" spans="6:14">
      <c r="F159" s="1"/>
      <c r="G159" s="1"/>
      <c r="J159" s="1"/>
      <c r="K159" s="19"/>
      <c r="N159" s="27"/>
    </row>
    <row r="160" spans="6:14">
      <c r="F160" s="1"/>
      <c r="G160" s="1"/>
      <c r="J160" s="1"/>
      <c r="K160" s="19"/>
      <c r="N160" s="27"/>
    </row>
    <row r="161" spans="6:14">
      <c r="F161" s="1"/>
      <c r="G161" s="1"/>
      <c r="J161" s="1"/>
      <c r="K161" s="19"/>
      <c r="N161" s="27"/>
    </row>
    <row r="162" spans="6:14">
      <c r="F162" s="1"/>
      <c r="G162" s="1"/>
      <c r="J162" s="1"/>
      <c r="K162" s="19"/>
      <c r="N162" s="27"/>
    </row>
    <row r="163" spans="6:14">
      <c r="F163" s="1"/>
      <c r="G163" s="1"/>
      <c r="J163" s="1"/>
      <c r="K163" s="19"/>
      <c r="N163" s="27"/>
    </row>
    <row r="164" spans="6:14">
      <c r="F164" s="1"/>
      <c r="G164" s="1"/>
      <c r="J164" s="1"/>
      <c r="K164" s="19"/>
      <c r="N164" s="27"/>
    </row>
    <row r="165" spans="6:14">
      <c r="F165" s="1"/>
      <c r="G165" s="1"/>
      <c r="J165" s="1"/>
      <c r="K165" s="19"/>
      <c r="N165" s="27"/>
    </row>
    <row r="166" spans="6:14">
      <c r="F166" s="1"/>
      <c r="G166" s="1"/>
      <c r="J166" s="1"/>
      <c r="K166" s="19"/>
      <c r="N166" s="27"/>
    </row>
    <row r="167" spans="6:14">
      <c r="F167" s="1"/>
      <c r="G167" s="1"/>
      <c r="J167" s="1"/>
      <c r="K167" s="19"/>
      <c r="N167" s="27"/>
    </row>
    <row r="168" spans="6:14">
      <c r="F168" s="1"/>
      <c r="G168" s="1"/>
      <c r="J168" s="1"/>
      <c r="K168" s="19"/>
      <c r="N168" s="27"/>
    </row>
    <row r="169" spans="6:14">
      <c r="F169" s="1"/>
      <c r="G169" s="1"/>
      <c r="J169" s="1"/>
      <c r="K169" s="19"/>
      <c r="N169" s="27"/>
    </row>
    <row r="170" spans="6:14">
      <c r="F170" s="1"/>
      <c r="G170" s="1"/>
      <c r="J170" s="1"/>
      <c r="K170" s="19"/>
      <c r="N170" s="27"/>
    </row>
    <row r="171" spans="6:14">
      <c r="F171" s="1"/>
      <c r="G171" s="1"/>
      <c r="J171" s="1"/>
      <c r="K171" s="19"/>
      <c r="N171" s="27"/>
    </row>
    <row r="172" spans="6:14">
      <c r="F172" s="1"/>
      <c r="G172" s="1"/>
      <c r="J172" s="1"/>
      <c r="K172" s="19"/>
      <c r="N172" s="27"/>
    </row>
    <row r="173" spans="6:14">
      <c r="F173" s="1"/>
      <c r="G173" s="1"/>
      <c r="J173" s="1"/>
      <c r="K173" s="19"/>
      <c r="N173" s="27"/>
    </row>
    <row r="174" spans="6:14">
      <c r="F174" s="1"/>
      <c r="G174" s="1"/>
      <c r="J174" s="1"/>
      <c r="K174" s="19"/>
      <c r="N174" s="27"/>
    </row>
    <row r="175" spans="6:14">
      <c r="F175" s="1"/>
      <c r="G175" s="1"/>
      <c r="J175" s="1"/>
      <c r="K175" s="19"/>
      <c r="N175" s="27"/>
    </row>
    <row r="176" spans="6:14">
      <c r="F176" s="1"/>
      <c r="G176" s="1"/>
      <c r="J176" s="1"/>
      <c r="K176" s="19"/>
      <c r="N176" s="27"/>
    </row>
    <row r="177" spans="6:14">
      <c r="F177" s="1"/>
      <c r="G177" s="1"/>
      <c r="J177" s="1"/>
      <c r="K177" s="19"/>
      <c r="N177" s="27"/>
    </row>
    <row r="178" spans="6:14">
      <c r="F178" s="1"/>
      <c r="G178" s="1"/>
      <c r="J178" s="1"/>
      <c r="K178" s="19"/>
      <c r="N178" s="27"/>
    </row>
    <row r="179" spans="6:14">
      <c r="F179" s="1"/>
      <c r="G179" s="1"/>
      <c r="J179" s="1"/>
      <c r="K179" s="19"/>
      <c r="N179" s="27"/>
    </row>
    <row r="180" spans="6:14">
      <c r="F180" s="1"/>
      <c r="G180" s="1"/>
      <c r="J180" s="1"/>
      <c r="K180" s="19"/>
      <c r="N180" s="27"/>
    </row>
    <row r="181" spans="6:14">
      <c r="F181" s="1"/>
      <c r="G181" s="1"/>
      <c r="J181" s="1"/>
      <c r="K181" s="19"/>
      <c r="N181" s="27"/>
    </row>
    <row r="182" spans="6:14">
      <c r="F182" s="1"/>
      <c r="G182" s="1"/>
      <c r="J182" s="1"/>
      <c r="K182" s="19"/>
      <c r="N182" s="27"/>
    </row>
    <row r="183" spans="6:14">
      <c r="F183" s="1"/>
      <c r="G183" s="1"/>
      <c r="J183" s="1"/>
      <c r="K183" s="19"/>
      <c r="N183" s="27"/>
    </row>
    <row r="184" spans="6:14">
      <c r="F184" s="1"/>
      <c r="G184" s="1"/>
      <c r="J184" s="1"/>
      <c r="K184" s="19"/>
      <c r="N184" s="27"/>
    </row>
    <row r="185" spans="6:14">
      <c r="F185" s="1"/>
      <c r="G185" s="1"/>
      <c r="J185" s="1"/>
      <c r="K185" s="19"/>
      <c r="N185" s="27"/>
    </row>
    <row r="186" spans="6:14">
      <c r="F186" s="1"/>
      <c r="G186" s="1"/>
      <c r="J186" s="1"/>
      <c r="K186" s="19"/>
      <c r="N186" s="27"/>
    </row>
    <row r="187" spans="6:14">
      <c r="F187" s="1"/>
      <c r="G187" s="1"/>
      <c r="J187" s="1"/>
      <c r="K187" s="19"/>
      <c r="N187" s="27"/>
    </row>
    <row r="188" spans="6:14">
      <c r="F188" s="1"/>
      <c r="G188" s="1"/>
      <c r="J188" s="1"/>
      <c r="K188" s="19"/>
      <c r="N188" s="27"/>
    </row>
    <row r="189" spans="6:14">
      <c r="F189" s="1"/>
      <c r="G189" s="1"/>
      <c r="J189" s="1"/>
      <c r="K189" s="19"/>
      <c r="N189" s="27"/>
    </row>
    <row r="190" spans="6:14">
      <c r="F190" s="1"/>
      <c r="G190" s="1"/>
      <c r="J190" s="1"/>
      <c r="K190" s="19"/>
      <c r="N190" s="27"/>
    </row>
    <row r="191" spans="6:14">
      <c r="F191" s="1"/>
      <c r="G191" s="1"/>
      <c r="J191" s="1"/>
      <c r="K191" s="19"/>
      <c r="N191" s="27"/>
    </row>
    <row r="192" spans="6:14">
      <c r="F192" s="1"/>
      <c r="G192" s="1"/>
      <c r="J192" s="1"/>
      <c r="K192" s="19"/>
      <c r="N192" s="27"/>
    </row>
    <row r="193" spans="6:11">
      <c r="F193" s="1"/>
      <c r="G193" s="1"/>
      <c r="J193" s="1"/>
      <c r="K193" s="19"/>
    </row>
    <row r="194" spans="6:11">
      <c r="F194" s="1"/>
      <c r="G194" s="1"/>
      <c r="J194" s="1"/>
      <c r="K194" s="19"/>
    </row>
    <row r="195" spans="6:11">
      <c r="F195" s="1"/>
      <c r="G195" s="1"/>
      <c r="J195" s="1"/>
      <c r="K195" s="19"/>
    </row>
    <row r="196" spans="6:11">
      <c r="F196" s="1"/>
      <c r="G196" s="1"/>
      <c r="J196" s="1"/>
      <c r="K196" s="19"/>
    </row>
    <row r="197" spans="6:11">
      <c r="F197" s="1"/>
      <c r="G197" s="1"/>
      <c r="J197" s="1"/>
      <c r="K197" s="19"/>
    </row>
    <row r="198" spans="6:11">
      <c r="F198" s="1"/>
      <c r="G198" s="1"/>
      <c r="J198" s="1"/>
      <c r="K198" s="19"/>
    </row>
    <row r="199" spans="6:11">
      <c r="F199" s="1"/>
      <c r="G199" s="1"/>
      <c r="J199" s="1"/>
      <c r="K199" s="19"/>
    </row>
    <row r="200" spans="6:11">
      <c r="F200" s="1"/>
      <c r="G200" s="1"/>
      <c r="J200" s="1"/>
      <c r="K200" s="19"/>
    </row>
    <row r="201" spans="6:11">
      <c r="F201" s="1"/>
      <c r="G201" s="1"/>
      <c r="J201" s="1"/>
      <c r="K201" s="19"/>
    </row>
    <row r="202" spans="6:11">
      <c r="F202" s="1"/>
      <c r="G202" s="1"/>
      <c r="J202" s="1"/>
      <c r="K202" s="19"/>
    </row>
    <row r="203" spans="6:11">
      <c r="F203" s="1"/>
      <c r="G203" s="1"/>
      <c r="J203" s="1"/>
      <c r="K203" s="19"/>
    </row>
    <row r="204" spans="6:11">
      <c r="F204" s="1"/>
      <c r="G204" s="1"/>
      <c r="J204" s="1"/>
      <c r="K204" s="19"/>
    </row>
    <row r="205" spans="6:11">
      <c r="F205" s="1"/>
      <c r="G205" s="1"/>
      <c r="J205" s="1"/>
      <c r="K205" s="19"/>
    </row>
    <row r="206" spans="6:11">
      <c r="F206" s="1"/>
      <c r="G206" s="1"/>
      <c r="J206" s="1"/>
      <c r="K206" s="19"/>
    </row>
    <row r="207" spans="6:11">
      <c r="F207" s="1"/>
      <c r="G207" s="1"/>
      <c r="J207" s="1"/>
      <c r="K207" s="19"/>
    </row>
    <row r="208" spans="6:11">
      <c r="F208" s="1"/>
      <c r="G208" s="1"/>
      <c r="J208" s="1"/>
      <c r="K208" s="19"/>
    </row>
    <row r="209" spans="6:11">
      <c r="F209" s="1"/>
      <c r="G209" s="1"/>
      <c r="J209" s="1"/>
      <c r="K209" s="19"/>
    </row>
    <row r="210" spans="6:11">
      <c r="F210" s="1"/>
      <c r="G210" s="1"/>
      <c r="J210" s="1"/>
      <c r="K210" s="19"/>
    </row>
    <row r="211" spans="6:11">
      <c r="F211" s="1"/>
      <c r="G211" s="1"/>
      <c r="J211" s="1"/>
      <c r="K211" s="19"/>
    </row>
    <row r="212" spans="6:11">
      <c r="F212" s="1"/>
      <c r="G212" s="1"/>
      <c r="J212" s="1"/>
      <c r="K212" s="19"/>
    </row>
    <row r="213" spans="6:11">
      <c r="F213" s="1"/>
      <c r="G213" s="1"/>
      <c r="J213" s="1"/>
      <c r="K213" s="19"/>
    </row>
    <row r="214" spans="6:11">
      <c r="F214" s="1"/>
      <c r="G214" s="1"/>
      <c r="J214" s="1"/>
      <c r="K214" s="19"/>
    </row>
    <row r="215" spans="6:11">
      <c r="F215" s="1"/>
      <c r="G215" s="1"/>
      <c r="J215" s="1"/>
      <c r="K215" s="19"/>
    </row>
    <row r="216" spans="6:11">
      <c r="F216" s="1"/>
      <c r="G216" s="1"/>
      <c r="J216" s="1"/>
      <c r="K216" s="19"/>
    </row>
    <row r="217" spans="6:11">
      <c r="F217" s="1"/>
      <c r="G217" s="1"/>
      <c r="J217" s="1"/>
      <c r="K217" s="19"/>
    </row>
    <row r="218" spans="6:11">
      <c r="F218" s="1"/>
      <c r="G218" s="1"/>
      <c r="J218" s="1"/>
      <c r="K218" s="19"/>
    </row>
    <row r="219" spans="6:11">
      <c r="F219" s="1"/>
      <c r="G219" s="1"/>
      <c r="J219" s="1"/>
      <c r="K219" s="19"/>
    </row>
    <row r="220" spans="6:11">
      <c r="F220" s="1"/>
      <c r="G220" s="1"/>
      <c r="J220" s="1"/>
      <c r="K220" s="19"/>
    </row>
    <row r="221" spans="6:11">
      <c r="F221" s="1"/>
      <c r="G221" s="1"/>
      <c r="J221" s="1"/>
      <c r="K221" s="19"/>
    </row>
    <row r="222" spans="6:11">
      <c r="F222" s="1"/>
      <c r="G222" s="1"/>
      <c r="J222" s="1"/>
      <c r="K222" s="19"/>
    </row>
    <row r="223" spans="6:11">
      <c r="F223" s="1"/>
      <c r="G223" s="1"/>
      <c r="J223" s="1"/>
      <c r="K223" s="19"/>
    </row>
    <row r="224" spans="6:11">
      <c r="F224" s="1"/>
      <c r="G224" s="1"/>
      <c r="J224" s="1"/>
      <c r="K224" s="19"/>
    </row>
    <row r="225" spans="6:11">
      <c r="F225" s="1"/>
      <c r="G225" s="1"/>
      <c r="J225" s="1"/>
      <c r="K225" s="19"/>
    </row>
    <row r="226" spans="6:11">
      <c r="F226" s="1"/>
      <c r="G226" s="1"/>
      <c r="J226" s="1"/>
      <c r="K226" s="19"/>
    </row>
    <row r="227" spans="6:11">
      <c r="F227" s="1"/>
      <c r="G227" s="1"/>
      <c r="J227" s="1"/>
      <c r="K227" s="19"/>
    </row>
    <row r="228" spans="6:11">
      <c r="F228" s="1"/>
      <c r="G228" s="1"/>
      <c r="J228" s="1"/>
      <c r="K228" s="19"/>
    </row>
    <row r="229" spans="6:11">
      <c r="F229" s="1"/>
      <c r="G229" s="1"/>
      <c r="J229" s="1"/>
      <c r="K229" s="19"/>
    </row>
    <row r="230" spans="6:11">
      <c r="F230" s="1"/>
      <c r="G230" s="1"/>
      <c r="J230" s="1"/>
      <c r="K230" s="19"/>
    </row>
    <row r="231" spans="6:11">
      <c r="F231" s="1"/>
      <c r="G231" s="1"/>
      <c r="J231" s="1"/>
      <c r="K231" s="19"/>
    </row>
    <row r="232" spans="6:11">
      <c r="F232" s="1"/>
      <c r="G232" s="1"/>
      <c r="J232" s="1"/>
      <c r="K232" s="19"/>
    </row>
    <row r="233" spans="6:11">
      <c r="F233" s="1"/>
      <c r="G233" s="1"/>
      <c r="J233" s="1"/>
      <c r="K233" s="19"/>
    </row>
    <row r="234" spans="6:11">
      <c r="F234" s="1"/>
      <c r="G234" s="1"/>
      <c r="J234" s="1"/>
      <c r="K234" s="19"/>
    </row>
    <row r="235" spans="6:11">
      <c r="F235" s="1"/>
      <c r="G235" s="1"/>
      <c r="J235" s="1"/>
      <c r="K235" s="19"/>
    </row>
    <row r="236" spans="6:11">
      <c r="F236" s="1"/>
      <c r="G236" s="1"/>
      <c r="J236" s="1"/>
      <c r="K236" s="19"/>
    </row>
    <row r="237" spans="6:11">
      <c r="F237" s="1"/>
      <c r="G237" s="1"/>
      <c r="J237" s="1"/>
      <c r="K237" s="19"/>
    </row>
    <row r="238" spans="6:11">
      <c r="F238" s="1"/>
      <c r="G238" s="1"/>
      <c r="J238" s="1"/>
      <c r="K238" s="19"/>
    </row>
    <row r="239" spans="6:11">
      <c r="F239" s="1"/>
      <c r="G239" s="1"/>
      <c r="J239" s="1"/>
      <c r="K239" s="19"/>
    </row>
    <row r="240" spans="6:11">
      <c r="F240" s="1"/>
      <c r="G240" s="1"/>
      <c r="J240" s="1"/>
      <c r="K240" s="19"/>
    </row>
    <row r="241" spans="6:11">
      <c r="F241" s="1"/>
      <c r="G241" s="1"/>
      <c r="J241" s="1"/>
      <c r="K241" s="19"/>
    </row>
    <row r="242" spans="6:11">
      <c r="F242" s="1"/>
      <c r="G242" s="1"/>
      <c r="J242" s="1"/>
      <c r="K242" s="19"/>
    </row>
    <row r="243" spans="6:11">
      <c r="F243" s="1"/>
      <c r="G243" s="1"/>
      <c r="J243" s="1"/>
      <c r="K243" s="19"/>
    </row>
    <row r="244" spans="6:11">
      <c r="F244" s="1"/>
      <c r="G244" s="1"/>
      <c r="J244" s="1"/>
      <c r="K244" s="19"/>
    </row>
    <row r="245" spans="6:11">
      <c r="F245" s="1"/>
      <c r="G245" s="1"/>
      <c r="J245" s="1"/>
      <c r="K245" s="19"/>
    </row>
    <row r="246" spans="6:11">
      <c r="F246" s="1"/>
      <c r="G246" s="1"/>
      <c r="J246" s="1"/>
      <c r="K246" s="19"/>
    </row>
    <row r="247" spans="6:11">
      <c r="F247" s="1"/>
      <c r="G247" s="1"/>
      <c r="J247" s="1"/>
      <c r="K247" s="19"/>
    </row>
    <row r="248" spans="6:11">
      <c r="F248" s="1"/>
      <c r="G248" s="1"/>
      <c r="J248" s="1"/>
      <c r="K248" s="19"/>
    </row>
    <row r="249" spans="6:11">
      <c r="F249" s="1"/>
      <c r="G249" s="1"/>
      <c r="J249" s="1"/>
      <c r="K249" s="19"/>
    </row>
    <row r="250" spans="6:11">
      <c r="F250" s="1"/>
      <c r="G250" s="1"/>
      <c r="J250" s="1"/>
      <c r="K250" s="19"/>
    </row>
    <row r="251" spans="6:11">
      <c r="F251" s="1"/>
      <c r="G251" s="1"/>
      <c r="J251" s="1"/>
      <c r="K251" s="19"/>
    </row>
    <row r="252" spans="6:11">
      <c r="F252" s="1"/>
      <c r="G252" s="1"/>
      <c r="J252" s="1"/>
      <c r="K252" s="19"/>
    </row>
    <row r="253" spans="6:11">
      <c r="F253" s="1"/>
      <c r="G253" s="1"/>
      <c r="J253" s="1"/>
      <c r="K253" s="19"/>
    </row>
    <row r="254" spans="6:11">
      <c r="F254" s="1"/>
      <c r="G254" s="1"/>
      <c r="J254" s="1"/>
      <c r="K254" s="19"/>
    </row>
    <row r="255" spans="6:11">
      <c r="F255" s="1"/>
      <c r="G255" s="1"/>
      <c r="J255" s="1"/>
      <c r="K255" s="19"/>
    </row>
    <row r="256" spans="6:11">
      <c r="F256" s="1"/>
      <c r="G256" s="1"/>
      <c r="J256" s="1"/>
      <c r="K256" s="19"/>
    </row>
    <row r="257" spans="6:11">
      <c r="F257" s="1"/>
      <c r="G257" s="1"/>
      <c r="J257" s="1"/>
      <c r="K257" s="19"/>
    </row>
    <row r="258" spans="6:11">
      <c r="F258" s="1"/>
      <c r="G258" s="1"/>
      <c r="J258" s="1"/>
      <c r="K258" s="19"/>
    </row>
    <row r="259" spans="6:11">
      <c r="F259" s="1"/>
      <c r="G259" s="1"/>
      <c r="J259" s="1"/>
      <c r="K259" s="19"/>
    </row>
    <row r="260" spans="6:11">
      <c r="F260" s="1"/>
      <c r="G260" s="1"/>
      <c r="J260" s="1"/>
      <c r="K260" s="19"/>
    </row>
    <row r="261" spans="6:11">
      <c r="F261" s="1"/>
      <c r="G261" s="1"/>
      <c r="J261" s="1"/>
      <c r="K261" s="19"/>
    </row>
    <row r="262" spans="6:11">
      <c r="F262" s="1"/>
      <c r="G262" s="1"/>
      <c r="J262" s="1"/>
      <c r="K262" s="19"/>
    </row>
    <row r="263" spans="6:11">
      <c r="F263" s="1"/>
      <c r="G263" s="1"/>
      <c r="J263" s="1"/>
      <c r="K263" s="19"/>
    </row>
    <row r="264" spans="6:11">
      <c r="F264" s="1"/>
      <c r="G264" s="1"/>
      <c r="J264" s="1"/>
      <c r="K264" s="19"/>
    </row>
    <row r="265" spans="6:11">
      <c r="F265" s="1"/>
      <c r="G265" s="1"/>
      <c r="J265" s="1"/>
      <c r="K265" s="19"/>
    </row>
    <row r="266" spans="6:11">
      <c r="F266" s="1"/>
      <c r="G266" s="1"/>
      <c r="J266" s="1"/>
      <c r="K266" s="19"/>
    </row>
    <row r="267" spans="6:11">
      <c r="F267" s="1"/>
      <c r="G267" s="1"/>
      <c r="J267" s="1"/>
      <c r="K267" s="19"/>
    </row>
    <row r="268" spans="6:11">
      <c r="F268" s="1"/>
      <c r="G268" s="1"/>
      <c r="J268" s="1"/>
      <c r="K268" s="19"/>
    </row>
    <row r="269" spans="6:11">
      <c r="F269" s="1"/>
      <c r="G269" s="1"/>
      <c r="J269" s="1"/>
      <c r="K269" s="19"/>
    </row>
    <row r="270" spans="6:11">
      <c r="F270" s="1"/>
      <c r="G270" s="1"/>
      <c r="J270" s="1"/>
      <c r="K270" s="19"/>
    </row>
    <row r="271" spans="6:11">
      <c r="F271" s="1"/>
      <c r="G271" s="1"/>
      <c r="J271" s="1"/>
      <c r="K271" s="19"/>
    </row>
    <row r="272" spans="6:11">
      <c r="F272" s="1"/>
      <c r="G272" s="1"/>
      <c r="J272" s="1"/>
      <c r="K272" s="19"/>
    </row>
    <row r="273" spans="6:11">
      <c r="F273" s="1"/>
      <c r="G273" s="1"/>
      <c r="J273" s="1"/>
      <c r="K273" s="19"/>
    </row>
    <row r="274" spans="6:11">
      <c r="F274" s="1"/>
      <c r="G274" s="1"/>
      <c r="J274" s="1"/>
      <c r="K274" s="19"/>
    </row>
    <row r="275" spans="6:11">
      <c r="F275" s="1"/>
      <c r="G275" s="1"/>
      <c r="J275" s="1"/>
      <c r="K275" s="19"/>
    </row>
    <row r="276" spans="6:11">
      <c r="F276" s="1"/>
      <c r="G276" s="1"/>
      <c r="J276" s="1"/>
      <c r="K276" s="19"/>
    </row>
    <row r="277" spans="6:11">
      <c r="F277" s="1"/>
      <c r="G277" s="1"/>
      <c r="J277" s="1"/>
      <c r="K277" s="19"/>
    </row>
    <row r="278" spans="6:11">
      <c r="F278" s="1"/>
      <c r="G278" s="1"/>
      <c r="J278" s="1"/>
      <c r="K278" s="19"/>
    </row>
    <row r="279" spans="6:11">
      <c r="F279" s="1"/>
      <c r="G279" s="1"/>
      <c r="J279" s="1"/>
      <c r="K279" s="19"/>
    </row>
    <row r="280" spans="6:11">
      <c r="F280" s="1"/>
      <c r="G280" s="1"/>
      <c r="J280" s="1"/>
      <c r="K280" s="19"/>
    </row>
    <row r="281" spans="6:11">
      <c r="F281" s="1"/>
      <c r="G281" s="1"/>
      <c r="J281" s="1"/>
      <c r="K281" s="19"/>
    </row>
    <row r="282" spans="6:11">
      <c r="F282" s="1"/>
      <c r="G282" s="1"/>
      <c r="J282" s="1"/>
      <c r="K282" s="19"/>
    </row>
    <row r="283" spans="6:11">
      <c r="F283" s="1"/>
      <c r="G283" s="1"/>
      <c r="J283" s="1"/>
      <c r="K283" s="19"/>
    </row>
    <row r="284" spans="6:11">
      <c r="F284" s="1"/>
      <c r="G284" s="1"/>
      <c r="J284" s="1"/>
      <c r="K284" s="19"/>
    </row>
    <row r="285" spans="6:11">
      <c r="F285" s="1"/>
      <c r="G285" s="1"/>
      <c r="J285" s="1"/>
      <c r="K285" s="19"/>
    </row>
    <row r="286" spans="6:11">
      <c r="F286" s="1"/>
      <c r="G286" s="1"/>
      <c r="J286" s="1"/>
      <c r="K286" s="19"/>
    </row>
    <row r="287" spans="6:11">
      <c r="F287" s="1"/>
      <c r="G287" s="1"/>
      <c r="J287" s="1"/>
      <c r="K287" s="19"/>
    </row>
    <row r="288" spans="6:11">
      <c r="F288" s="1"/>
      <c r="G288" s="1"/>
      <c r="J288" s="1"/>
      <c r="K288" s="19"/>
    </row>
    <row r="289" spans="6:11">
      <c r="F289" s="1"/>
      <c r="G289" s="1"/>
      <c r="J289" s="1"/>
      <c r="K289" s="19"/>
    </row>
    <row r="290" spans="6:11">
      <c r="F290" s="1"/>
      <c r="G290" s="1"/>
      <c r="J290" s="1"/>
      <c r="K290" s="19"/>
    </row>
    <row r="291" spans="6:11">
      <c r="F291" s="1"/>
      <c r="G291" s="1"/>
      <c r="J291" s="1"/>
      <c r="K291" s="19"/>
    </row>
    <row r="292" spans="6:11">
      <c r="F292" s="1"/>
      <c r="G292" s="1"/>
      <c r="J292" s="1"/>
      <c r="K292" s="19"/>
    </row>
    <row r="293" spans="6:11">
      <c r="F293" s="1"/>
      <c r="G293" s="1"/>
      <c r="J293" s="1"/>
      <c r="K293" s="19"/>
    </row>
    <row r="294" spans="6:11">
      <c r="F294" s="1"/>
      <c r="G294" s="1"/>
      <c r="J294" s="1"/>
      <c r="K294" s="19"/>
    </row>
    <row r="295" spans="6:11">
      <c r="F295" s="1"/>
      <c r="G295" s="1"/>
      <c r="J295" s="1"/>
      <c r="K295" s="19"/>
    </row>
    <row r="296" spans="6:11">
      <c r="F296" s="1"/>
      <c r="G296" s="1"/>
      <c r="J296" s="1"/>
      <c r="K296" s="19"/>
    </row>
    <row r="297" spans="6:11">
      <c r="F297" s="1"/>
      <c r="G297" s="1"/>
      <c r="J297" s="1"/>
      <c r="K297" s="19"/>
    </row>
    <row r="298" spans="6:11">
      <c r="F298" s="1"/>
      <c r="G298" s="1"/>
      <c r="J298" s="1"/>
      <c r="K298" s="19"/>
    </row>
    <row r="299" spans="6:11">
      <c r="F299" s="1"/>
      <c r="G299" s="1"/>
      <c r="J299" s="1"/>
      <c r="K299" s="19"/>
    </row>
    <row r="300" spans="6:11">
      <c r="F300" s="1"/>
      <c r="G300" s="1"/>
      <c r="J300" s="1"/>
      <c r="K300" s="19"/>
    </row>
    <row r="301" spans="6:11">
      <c r="F301" s="1"/>
      <c r="G301" s="1"/>
      <c r="J301" s="1"/>
      <c r="K301" s="19"/>
    </row>
    <row r="302" spans="6:11">
      <c r="F302" s="1"/>
      <c r="G302" s="1"/>
      <c r="J302" s="1"/>
      <c r="K302" s="19"/>
    </row>
    <row r="303" spans="6:11">
      <c r="F303" s="1"/>
      <c r="G303" s="1"/>
      <c r="J303" s="1"/>
      <c r="K303" s="19"/>
    </row>
    <row r="304" spans="6:11">
      <c r="F304" s="1"/>
      <c r="G304" s="1"/>
      <c r="J304" s="1"/>
      <c r="K304" s="19"/>
    </row>
    <row r="305" spans="6:11">
      <c r="F305" s="1"/>
      <c r="G305" s="1"/>
      <c r="J305" s="1"/>
      <c r="K305" s="19"/>
    </row>
    <row r="306" spans="6:11">
      <c r="F306" s="1"/>
      <c r="G306" s="1"/>
      <c r="J306" s="1"/>
      <c r="K306" s="19"/>
    </row>
    <row r="307" spans="6:11">
      <c r="F307" s="1"/>
      <c r="G307" s="1"/>
      <c r="J307" s="1"/>
      <c r="K307" s="19"/>
    </row>
    <row r="308" spans="6:11">
      <c r="F308" s="1"/>
      <c r="G308" s="1"/>
      <c r="J308" s="1"/>
      <c r="K308" s="19"/>
    </row>
    <row r="309" spans="6:11">
      <c r="F309" s="1"/>
      <c r="G309" s="1"/>
      <c r="J309" s="1"/>
      <c r="K309" s="19"/>
    </row>
    <row r="310" spans="6:11">
      <c r="F310" s="1"/>
      <c r="G310" s="1"/>
      <c r="J310" s="1"/>
      <c r="K310" s="19"/>
    </row>
    <row r="311" spans="6:11">
      <c r="F311" s="1"/>
      <c r="G311" s="1"/>
      <c r="J311" s="1"/>
      <c r="K311" s="19"/>
    </row>
    <row r="312" spans="6:11">
      <c r="F312" s="1"/>
      <c r="G312" s="1"/>
      <c r="J312" s="1"/>
      <c r="K312" s="19"/>
    </row>
    <row r="313" spans="6:11">
      <c r="F313" s="1"/>
      <c r="G313" s="1"/>
      <c r="J313" s="1"/>
      <c r="K313" s="19"/>
    </row>
    <row r="314" spans="6:11">
      <c r="F314" s="1"/>
      <c r="G314" s="1"/>
      <c r="J314" s="1"/>
      <c r="K314" s="19"/>
    </row>
    <row r="315" spans="6:11">
      <c r="F315" s="1"/>
      <c r="G315" s="1"/>
      <c r="J315" s="1"/>
      <c r="K315" s="19"/>
    </row>
    <row r="316" spans="6:11">
      <c r="F316" s="1"/>
      <c r="G316" s="1"/>
      <c r="J316" s="1"/>
      <c r="K316" s="19"/>
    </row>
    <row r="317" spans="6:11">
      <c r="F317" s="1"/>
      <c r="G317" s="1"/>
      <c r="J317" s="1"/>
      <c r="K317" s="19"/>
    </row>
    <row r="318" spans="6:11">
      <c r="F318" s="1"/>
      <c r="G318" s="1"/>
      <c r="J318" s="1"/>
      <c r="K318" s="19"/>
    </row>
    <row r="319" spans="6:11">
      <c r="F319" s="1"/>
      <c r="G319" s="1"/>
      <c r="J319" s="1"/>
      <c r="K319" s="19"/>
    </row>
    <row r="320" spans="6:11">
      <c r="F320" s="1"/>
      <c r="G320" s="1"/>
      <c r="J320" s="1"/>
      <c r="K320" s="19"/>
    </row>
    <row r="321" spans="6:11">
      <c r="F321" s="1"/>
      <c r="G321" s="1"/>
      <c r="J321" s="1"/>
      <c r="K321" s="19"/>
    </row>
    <row r="322" spans="6:11">
      <c r="F322" s="1"/>
      <c r="G322" s="1"/>
      <c r="J322" s="1"/>
      <c r="K322" s="19"/>
    </row>
    <row r="323" spans="6:11">
      <c r="F323" s="1"/>
      <c r="G323" s="1"/>
      <c r="J323" s="1"/>
      <c r="K323" s="19"/>
    </row>
    <row r="324" spans="6:11">
      <c r="F324" s="1"/>
      <c r="G324" s="1"/>
      <c r="J324" s="1"/>
      <c r="K324" s="19"/>
    </row>
    <row r="325" spans="6:11">
      <c r="F325" s="1"/>
      <c r="G325" s="1"/>
      <c r="J325" s="1"/>
      <c r="K325" s="19"/>
    </row>
    <row r="326" spans="6:11">
      <c r="F326" s="1"/>
      <c r="G326" s="1"/>
      <c r="J326" s="1"/>
      <c r="K326" s="19"/>
    </row>
    <row r="327" spans="6:11">
      <c r="F327" s="1"/>
      <c r="G327" s="1"/>
      <c r="J327" s="1"/>
      <c r="K327" s="19"/>
    </row>
    <row r="328" spans="6:11">
      <c r="F328" s="1"/>
      <c r="G328" s="1"/>
      <c r="J328" s="1"/>
      <c r="K328" s="19"/>
    </row>
    <row r="329" spans="6:11">
      <c r="F329" s="1"/>
      <c r="G329" s="1"/>
      <c r="J329" s="1"/>
      <c r="K329" s="19"/>
    </row>
    <row r="330" spans="6:11">
      <c r="F330" s="1"/>
      <c r="G330" s="1"/>
      <c r="J330" s="1"/>
      <c r="K330" s="19"/>
    </row>
    <row r="331" spans="6:11">
      <c r="F331" s="1"/>
      <c r="G331" s="1"/>
      <c r="J331" s="1"/>
      <c r="K331" s="19"/>
    </row>
    <row r="332" spans="6:11">
      <c r="F332" s="1"/>
      <c r="G332" s="1"/>
      <c r="J332" s="1"/>
      <c r="K332" s="19"/>
    </row>
    <row r="333" spans="6:11">
      <c r="F333" s="1"/>
      <c r="G333" s="1"/>
      <c r="J333" s="1"/>
      <c r="K333" s="19"/>
    </row>
    <row r="334" spans="6:11">
      <c r="F334" s="1"/>
      <c r="G334" s="1"/>
      <c r="J334" s="1"/>
      <c r="K334" s="19"/>
    </row>
    <row r="335" spans="6:11">
      <c r="F335" s="1"/>
      <c r="G335" s="1"/>
      <c r="J335" s="1"/>
      <c r="K335" s="19"/>
    </row>
    <row r="336" spans="6:11">
      <c r="F336" s="1"/>
      <c r="G336" s="1"/>
      <c r="J336" s="1"/>
      <c r="K336" s="19"/>
    </row>
    <row r="337" spans="6:11">
      <c r="F337" s="1"/>
      <c r="G337" s="1"/>
      <c r="J337" s="1"/>
      <c r="K337" s="19"/>
    </row>
    <row r="338" spans="6:11">
      <c r="F338" s="1"/>
      <c r="G338" s="1"/>
      <c r="J338" s="1"/>
      <c r="K338" s="19"/>
    </row>
    <row r="339" spans="6:11">
      <c r="F339" s="1"/>
      <c r="G339" s="1"/>
      <c r="J339" s="1"/>
      <c r="K339" s="19"/>
    </row>
    <row r="340" spans="6:11">
      <c r="F340" s="1"/>
      <c r="G340" s="1"/>
      <c r="J340" s="1"/>
      <c r="K340" s="19"/>
    </row>
    <row r="341" spans="6:11">
      <c r="F341" s="1"/>
      <c r="G341" s="1"/>
      <c r="J341" s="1"/>
      <c r="K341" s="19"/>
    </row>
    <row r="342" spans="6:11">
      <c r="F342" s="1"/>
      <c r="G342" s="1"/>
      <c r="J342" s="1"/>
      <c r="K342" s="19"/>
    </row>
    <row r="343" spans="6:11">
      <c r="F343" s="1"/>
      <c r="G343" s="1"/>
      <c r="J343" s="1"/>
      <c r="K343" s="19"/>
    </row>
    <row r="344" spans="6:11">
      <c r="F344" s="1"/>
      <c r="G344" s="1"/>
      <c r="J344" s="1"/>
      <c r="K344" s="19"/>
    </row>
    <row r="345" spans="6:11">
      <c r="F345" s="1"/>
      <c r="G345" s="1"/>
      <c r="J345" s="1"/>
      <c r="K345" s="19"/>
    </row>
    <row r="346" spans="6:11">
      <c r="F346" s="1"/>
      <c r="G346" s="1"/>
      <c r="J346" s="1"/>
      <c r="K346" s="19"/>
    </row>
    <row r="347" spans="6:11">
      <c r="F347" s="1"/>
      <c r="G347" s="1"/>
      <c r="J347" s="1"/>
      <c r="K347" s="19"/>
    </row>
    <row r="348" spans="6:11">
      <c r="F348" s="1"/>
      <c r="G348" s="1"/>
      <c r="J348" s="1"/>
      <c r="K348" s="19"/>
    </row>
    <row r="349" spans="6:11">
      <c r="F349" s="1"/>
      <c r="G349" s="1"/>
      <c r="J349" s="1"/>
      <c r="K349" s="19"/>
    </row>
    <row r="350" spans="6:11">
      <c r="F350" s="1"/>
      <c r="G350" s="1"/>
      <c r="J350" s="1"/>
      <c r="K350" s="19"/>
    </row>
    <row r="351" spans="6:11">
      <c r="F351" s="1"/>
      <c r="G351" s="1"/>
      <c r="J351" s="1"/>
      <c r="K351" s="19"/>
    </row>
    <row r="352" spans="6:11">
      <c r="F352" s="1"/>
      <c r="G352" s="1"/>
      <c r="J352" s="1"/>
      <c r="K352" s="19"/>
    </row>
    <row r="353" spans="6:11">
      <c r="F353" s="1"/>
      <c r="G353" s="1"/>
      <c r="J353" s="1"/>
      <c r="K353" s="19"/>
    </row>
    <row r="354" spans="6:11">
      <c r="F354" s="1"/>
      <c r="G354" s="1"/>
      <c r="J354" s="1"/>
      <c r="K354" s="19"/>
    </row>
    <row r="355" spans="6:11">
      <c r="F355" s="1"/>
      <c r="G355" s="1"/>
      <c r="J355" s="1"/>
      <c r="K355" s="19"/>
    </row>
    <row r="356" spans="6:11">
      <c r="F356" s="1"/>
      <c r="G356" s="1"/>
      <c r="J356" s="1"/>
      <c r="K356" s="19"/>
    </row>
    <row r="357" spans="6:11">
      <c r="F357" s="1"/>
      <c r="G357" s="1"/>
      <c r="J357" s="1"/>
      <c r="K357" s="19"/>
    </row>
    <row r="358" spans="6:11">
      <c r="F358" s="1"/>
      <c r="G358" s="1"/>
      <c r="J358" s="1"/>
      <c r="K358" s="19"/>
    </row>
    <row r="359" spans="6:11">
      <c r="F359" s="1"/>
      <c r="G359" s="1"/>
      <c r="J359" s="1"/>
      <c r="K359" s="19"/>
    </row>
    <row r="360" spans="6:11">
      <c r="F360" s="1"/>
      <c r="G360" s="1"/>
      <c r="J360" s="1"/>
      <c r="K360" s="19"/>
    </row>
    <row r="361" spans="6:11">
      <c r="F361" s="1"/>
      <c r="G361" s="1"/>
      <c r="J361" s="1"/>
      <c r="K361" s="19"/>
    </row>
    <row r="362" spans="6:11">
      <c r="F362" s="1"/>
      <c r="G362" s="1"/>
      <c r="J362" s="1"/>
      <c r="K362" s="19"/>
    </row>
    <row r="363" spans="6:11">
      <c r="F363" s="1"/>
      <c r="G363" s="1"/>
      <c r="J363" s="1"/>
      <c r="K363" s="19"/>
    </row>
    <row r="364" spans="6:11">
      <c r="F364" s="1"/>
      <c r="G364" s="1"/>
      <c r="J364" s="1"/>
      <c r="K364" s="19"/>
    </row>
    <row r="365" spans="6:11">
      <c r="F365" s="1"/>
      <c r="G365" s="1"/>
      <c r="J365" s="1"/>
      <c r="K365" s="19"/>
    </row>
    <row r="366" spans="6:11">
      <c r="F366" s="1"/>
      <c r="G366" s="1"/>
      <c r="J366" s="1"/>
      <c r="K366" s="19"/>
    </row>
    <row r="367" spans="6:11">
      <c r="F367" s="1"/>
      <c r="G367" s="1"/>
      <c r="J367" s="1"/>
      <c r="K367" s="19"/>
    </row>
    <row r="368" spans="6:11">
      <c r="F368" s="1"/>
      <c r="G368" s="1"/>
      <c r="J368" s="1"/>
      <c r="K368" s="19"/>
    </row>
    <row r="369" spans="6:11">
      <c r="F369" s="1"/>
      <c r="G369" s="1"/>
      <c r="J369" s="1"/>
      <c r="K369" s="19"/>
    </row>
    <row r="370" spans="6:11">
      <c r="F370" s="1"/>
      <c r="G370" s="1"/>
      <c r="J370" s="1"/>
      <c r="K370" s="19"/>
    </row>
    <row r="371" spans="6:11">
      <c r="F371" s="1"/>
      <c r="G371" s="1"/>
      <c r="J371" s="1"/>
      <c r="K371" s="19"/>
    </row>
    <row r="372" spans="6:11">
      <c r="F372" s="1"/>
      <c r="G372" s="1"/>
      <c r="J372" s="1"/>
      <c r="K372" s="19"/>
    </row>
    <row r="373" spans="6:11">
      <c r="F373" s="1"/>
      <c r="G373" s="1"/>
      <c r="J373" s="1"/>
      <c r="K373" s="19"/>
    </row>
    <row r="374" spans="6:11">
      <c r="F374" s="1"/>
      <c r="G374" s="1"/>
      <c r="J374" s="1"/>
      <c r="K374" s="19"/>
    </row>
    <row r="375" spans="6:11">
      <c r="F375" s="1"/>
      <c r="G375" s="1"/>
      <c r="J375" s="1"/>
      <c r="K375" s="19"/>
    </row>
    <row r="376" spans="6:11">
      <c r="F376" s="1"/>
      <c r="G376" s="1"/>
      <c r="J376" s="1"/>
      <c r="K376" s="19"/>
    </row>
    <row r="377" spans="6:11">
      <c r="F377" s="1"/>
      <c r="G377" s="1"/>
      <c r="J377" s="1"/>
      <c r="K377" s="19"/>
    </row>
    <row r="378" spans="6:11">
      <c r="F378" s="1"/>
      <c r="G378" s="1"/>
      <c r="J378" s="1"/>
      <c r="K378" s="19"/>
    </row>
    <row r="379" spans="6:11">
      <c r="F379" s="1"/>
      <c r="G379" s="1"/>
      <c r="J379" s="1"/>
      <c r="K379" s="19"/>
    </row>
    <row r="380" spans="6:11">
      <c r="F380" s="1"/>
      <c r="G380" s="1"/>
      <c r="J380" s="1"/>
      <c r="K380" s="19"/>
    </row>
    <row r="381" spans="6:11">
      <c r="F381" s="1"/>
      <c r="G381" s="1"/>
      <c r="J381" s="1"/>
      <c r="K381" s="19"/>
    </row>
    <row r="382" spans="6:11">
      <c r="F382" s="1"/>
      <c r="G382" s="1"/>
      <c r="J382" s="1"/>
      <c r="K382" s="19"/>
    </row>
    <row r="383" spans="6:11">
      <c r="F383" s="1"/>
      <c r="G383" s="1"/>
      <c r="J383" s="1"/>
      <c r="K383" s="19"/>
    </row>
    <row r="384" spans="6:11">
      <c r="F384" s="1"/>
      <c r="G384" s="1"/>
      <c r="J384" s="1"/>
      <c r="K384" s="19"/>
    </row>
    <row r="385" spans="6:11">
      <c r="F385" s="1"/>
      <c r="G385" s="1"/>
      <c r="J385" s="1"/>
      <c r="K385" s="19"/>
    </row>
    <row r="386" spans="6:11">
      <c r="F386" s="1"/>
      <c r="G386" s="1"/>
      <c r="J386" s="1"/>
      <c r="K386" s="19"/>
    </row>
    <row r="387" spans="6:11">
      <c r="F387" s="1"/>
      <c r="G387" s="1"/>
      <c r="J387" s="1"/>
      <c r="K387" s="19"/>
    </row>
    <row r="388" spans="6:11">
      <c r="F388" s="1"/>
      <c r="G388" s="1"/>
      <c r="J388" s="1"/>
      <c r="K388" s="19"/>
    </row>
    <row r="389" spans="6:11">
      <c r="F389" s="1"/>
      <c r="G389" s="1"/>
      <c r="J389" s="1"/>
      <c r="K389" s="19"/>
    </row>
    <row r="390" spans="6:11">
      <c r="F390" s="1"/>
      <c r="G390" s="1"/>
      <c r="J390" s="1"/>
      <c r="K390" s="19"/>
    </row>
    <row r="391" spans="6:11">
      <c r="F391" s="1"/>
      <c r="G391" s="1"/>
      <c r="J391" s="1"/>
      <c r="K391" s="19"/>
    </row>
    <row r="392" spans="6:11">
      <c r="F392" s="1"/>
      <c r="G392" s="1"/>
      <c r="J392" s="1"/>
      <c r="K392" s="19"/>
    </row>
    <row r="393" spans="6:11">
      <c r="F393" s="1"/>
      <c r="G393" s="1"/>
      <c r="J393" s="1"/>
      <c r="K393" s="19"/>
    </row>
    <row r="394" spans="6:11">
      <c r="F394" s="1"/>
      <c r="G394" s="1"/>
      <c r="J394" s="1"/>
      <c r="K394" s="19"/>
    </row>
    <row r="395" spans="6:11">
      <c r="F395" s="1"/>
      <c r="G395" s="1"/>
      <c r="J395" s="1"/>
      <c r="K395" s="19"/>
    </row>
    <row r="396" spans="6:11">
      <c r="F396" s="1"/>
      <c r="G396" s="1"/>
      <c r="J396" s="1"/>
      <c r="K396" s="19"/>
    </row>
    <row r="397" spans="6:11">
      <c r="F397" s="1"/>
      <c r="G397" s="1"/>
      <c r="J397" s="1"/>
      <c r="K397" s="19"/>
    </row>
    <row r="398" spans="6:11">
      <c r="F398" s="1"/>
      <c r="G398" s="1"/>
      <c r="J398" s="1"/>
      <c r="K398" s="19"/>
    </row>
    <row r="399" spans="6:11">
      <c r="F399" s="1"/>
      <c r="G399" s="1"/>
      <c r="J399" s="1"/>
      <c r="K399" s="19"/>
    </row>
    <row r="400" spans="6:11">
      <c r="F400" s="1"/>
      <c r="G400" s="1"/>
      <c r="J400" s="1"/>
      <c r="K400" s="19"/>
    </row>
    <row r="401" spans="6:11">
      <c r="F401" s="1"/>
      <c r="G401" s="1"/>
      <c r="J401" s="1"/>
      <c r="K401" s="19"/>
    </row>
    <row r="402" spans="6:11">
      <c r="F402" s="1"/>
      <c r="G402" s="1"/>
      <c r="J402" s="1"/>
      <c r="K402" s="19"/>
    </row>
    <row r="403" spans="6:11">
      <c r="F403" s="1"/>
      <c r="G403" s="1"/>
      <c r="J403" s="1"/>
      <c r="K403" s="19"/>
    </row>
    <row r="404" spans="6:11">
      <c r="F404" s="1"/>
      <c r="G404" s="1"/>
      <c r="J404" s="1"/>
      <c r="K404" s="19"/>
    </row>
    <row r="405" spans="6:11">
      <c r="F405" s="1"/>
      <c r="G405" s="1"/>
      <c r="J405" s="1"/>
      <c r="K405" s="19"/>
    </row>
    <row r="406" spans="6:11">
      <c r="F406" s="1"/>
      <c r="G406" s="1"/>
      <c r="J406" s="1"/>
      <c r="K406" s="19"/>
    </row>
    <row r="407" spans="6:11">
      <c r="F407" s="1"/>
      <c r="G407" s="1"/>
      <c r="J407" s="1"/>
      <c r="K407" s="19"/>
    </row>
    <row r="408" spans="6:11">
      <c r="F408" s="1"/>
      <c r="G408" s="1"/>
      <c r="J408" s="1"/>
      <c r="K408" s="19"/>
    </row>
    <row r="409" spans="6:11">
      <c r="F409" s="1"/>
      <c r="G409" s="1"/>
      <c r="J409" s="1"/>
      <c r="K409" s="19"/>
    </row>
    <row r="410" spans="6:11">
      <c r="F410" s="1"/>
      <c r="G410" s="1"/>
      <c r="J410" s="1"/>
      <c r="K410" s="19"/>
    </row>
    <row r="411" spans="6:11">
      <c r="F411" s="1"/>
      <c r="G411" s="1"/>
      <c r="J411" s="1"/>
      <c r="K411" s="19"/>
    </row>
    <row r="412" spans="6:11">
      <c r="F412" s="1"/>
      <c r="G412" s="1"/>
      <c r="J412" s="1"/>
      <c r="K412" s="19"/>
    </row>
    <row r="413" spans="6:11">
      <c r="F413" s="1"/>
      <c r="G413" s="1"/>
      <c r="J413" s="1"/>
      <c r="K413" s="19"/>
    </row>
    <row r="414" spans="6:11">
      <c r="F414" s="1"/>
      <c r="G414" s="1"/>
      <c r="J414" s="1"/>
      <c r="K414" s="19"/>
    </row>
    <row r="415" spans="6:11">
      <c r="F415" s="1"/>
      <c r="G415" s="1"/>
      <c r="J415" s="1"/>
      <c r="K415" s="19"/>
    </row>
    <row r="416" spans="6:11">
      <c r="F416" s="1"/>
      <c r="G416" s="1"/>
      <c r="J416" s="1"/>
      <c r="K416" s="19"/>
    </row>
    <row r="417" spans="6:11">
      <c r="F417" s="1"/>
      <c r="G417" s="1"/>
      <c r="J417" s="1"/>
      <c r="K417" s="19"/>
    </row>
    <row r="418" spans="6:11">
      <c r="F418" s="1"/>
      <c r="G418" s="1"/>
      <c r="J418" s="1"/>
      <c r="K418" s="19"/>
    </row>
    <row r="419" spans="6:11">
      <c r="F419" s="1"/>
      <c r="G419" s="1"/>
      <c r="J419" s="1"/>
      <c r="K419" s="19"/>
    </row>
    <row r="420" spans="6:11">
      <c r="F420" s="1"/>
      <c r="G420" s="1"/>
      <c r="J420" s="1"/>
      <c r="K420" s="19"/>
    </row>
    <row r="421" spans="6:11">
      <c r="F421" s="1"/>
      <c r="G421" s="1"/>
      <c r="J421" s="1"/>
      <c r="K421" s="19"/>
    </row>
    <row r="422" spans="6:11">
      <c r="F422" s="1"/>
      <c r="G422" s="1"/>
      <c r="J422" s="1"/>
      <c r="K422" s="19"/>
    </row>
    <row r="423" spans="6:11">
      <c r="F423" s="1"/>
      <c r="G423" s="1"/>
      <c r="J423" s="1"/>
      <c r="K423" s="19"/>
    </row>
    <row r="424" spans="6:11">
      <c r="F424" s="1"/>
      <c r="G424" s="1"/>
      <c r="J424" s="1"/>
      <c r="K424" s="19"/>
    </row>
    <row r="425" spans="6:11">
      <c r="F425" s="1"/>
      <c r="G425" s="1"/>
      <c r="J425" s="1"/>
      <c r="K425" s="19"/>
    </row>
    <row r="426" spans="6:11">
      <c r="F426" s="1"/>
      <c r="G426" s="1"/>
      <c r="J426" s="1"/>
      <c r="K426" s="19"/>
    </row>
    <row r="427" spans="6:11">
      <c r="F427" s="1"/>
      <c r="G427" s="1"/>
      <c r="J427" s="1"/>
      <c r="K427" s="19"/>
    </row>
    <row r="428" spans="6:11">
      <c r="F428" s="1"/>
      <c r="G428" s="1"/>
      <c r="J428" s="1"/>
      <c r="K428" s="19"/>
    </row>
    <row r="429" spans="6:11">
      <c r="F429" s="1"/>
      <c r="G429" s="1"/>
      <c r="J429" s="1"/>
      <c r="K429" s="19"/>
    </row>
    <row r="430" spans="6:11">
      <c r="F430" s="1"/>
      <c r="G430" s="1"/>
      <c r="J430" s="1"/>
      <c r="K430" s="19"/>
    </row>
    <row r="431" spans="6:11">
      <c r="F431" s="1"/>
      <c r="G431" s="1"/>
      <c r="J431" s="1"/>
      <c r="K431" s="19"/>
    </row>
    <row r="432" spans="6:11">
      <c r="F432" s="1"/>
      <c r="G432" s="1"/>
      <c r="J432" s="1"/>
      <c r="K432" s="19"/>
    </row>
    <row r="433" spans="6:11">
      <c r="F433" s="1"/>
      <c r="G433" s="1"/>
      <c r="J433" s="1"/>
      <c r="K433" s="19"/>
    </row>
    <row r="434" spans="6:11">
      <c r="F434" s="1"/>
      <c r="G434" s="1"/>
      <c r="J434" s="1"/>
      <c r="K434" s="19"/>
    </row>
    <row r="435" spans="6:11">
      <c r="F435" s="1"/>
      <c r="G435" s="1"/>
      <c r="J435" s="1"/>
      <c r="K435" s="19"/>
    </row>
    <row r="436" spans="6:11">
      <c r="F436" s="1"/>
      <c r="G436" s="1"/>
      <c r="J436" s="1"/>
      <c r="K436" s="19"/>
    </row>
    <row r="437" spans="6:11">
      <c r="F437" s="1"/>
      <c r="G437" s="1"/>
      <c r="J437" s="1"/>
      <c r="K437" s="19"/>
    </row>
    <row r="438" spans="6:11">
      <c r="F438" s="1"/>
      <c r="G438" s="1"/>
      <c r="J438" s="1"/>
      <c r="K438" s="19"/>
    </row>
    <row r="439" spans="6:11">
      <c r="F439" s="1"/>
      <c r="G439" s="1"/>
      <c r="J439" s="1"/>
      <c r="K439" s="19"/>
    </row>
    <row r="440" spans="6:11">
      <c r="F440" s="1"/>
      <c r="G440" s="1"/>
      <c r="J440" s="1"/>
      <c r="K440" s="19"/>
    </row>
    <row r="441" spans="6:11">
      <c r="F441" s="1"/>
      <c r="G441" s="1"/>
      <c r="J441" s="1"/>
      <c r="K441" s="19"/>
    </row>
    <row r="442" spans="6:11">
      <c r="F442" s="1"/>
      <c r="G442" s="1"/>
      <c r="J442" s="1"/>
      <c r="K442" s="19"/>
    </row>
    <row r="443" spans="6:11">
      <c r="F443" s="1"/>
      <c r="G443" s="1"/>
      <c r="J443" s="1"/>
      <c r="K443" s="19"/>
    </row>
    <row r="444" spans="6:11">
      <c r="F444" s="1"/>
      <c r="G444" s="1"/>
      <c r="J444" s="1"/>
      <c r="K444" s="19"/>
    </row>
    <row r="445" spans="6:11">
      <c r="F445" s="1"/>
      <c r="G445" s="1"/>
      <c r="J445" s="1"/>
      <c r="K445" s="19"/>
    </row>
    <row r="446" spans="6:11">
      <c r="F446" s="1"/>
      <c r="G446" s="1"/>
      <c r="J446" s="1"/>
      <c r="K446" s="19"/>
    </row>
    <row r="447" spans="6:11">
      <c r="F447" s="1"/>
      <c r="G447" s="1"/>
      <c r="J447" s="1"/>
      <c r="K447" s="19"/>
    </row>
    <row r="448" spans="6:11">
      <c r="F448" s="1"/>
      <c r="G448" s="1"/>
      <c r="J448" s="1"/>
      <c r="K448" s="19"/>
    </row>
    <row r="449" spans="6:11">
      <c r="F449" s="1"/>
      <c r="G449" s="1"/>
      <c r="J449" s="1"/>
      <c r="K449" s="19"/>
    </row>
    <row r="450" spans="6:11">
      <c r="F450" s="1"/>
      <c r="G450" s="1"/>
      <c r="J450" s="1"/>
      <c r="K450" s="19"/>
    </row>
    <row r="451" spans="6:11">
      <c r="F451" s="1"/>
      <c r="G451" s="1"/>
      <c r="J451" s="1"/>
      <c r="K451" s="19"/>
    </row>
    <row r="452" spans="6:11">
      <c r="F452" s="1"/>
      <c r="G452" s="1"/>
      <c r="J452" s="1"/>
      <c r="K452" s="19"/>
    </row>
    <row r="453" spans="6:11">
      <c r="F453" s="1"/>
      <c r="G453" s="1"/>
      <c r="J453" s="1"/>
      <c r="K453" s="19"/>
    </row>
    <row r="454" spans="6:11">
      <c r="F454" s="1"/>
      <c r="G454" s="1"/>
      <c r="J454" s="1"/>
      <c r="K454" s="19"/>
    </row>
    <row r="455" spans="6:11">
      <c r="F455" s="1"/>
      <c r="G455" s="1"/>
      <c r="J455" s="1"/>
      <c r="K455" s="19"/>
    </row>
    <row r="456" spans="6:11">
      <c r="F456" s="1"/>
      <c r="G456" s="1"/>
      <c r="J456" s="1"/>
      <c r="K456" s="19"/>
    </row>
    <row r="457" spans="6:11">
      <c r="F457" s="1"/>
      <c r="G457" s="1"/>
      <c r="J457" s="1"/>
      <c r="K457" s="19"/>
    </row>
    <row r="458" spans="6:11">
      <c r="F458" s="1"/>
      <c r="G458" s="1"/>
      <c r="J458" s="1"/>
      <c r="K458" s="19"/>
    </row>
    <row r="459" spans="6:11">
      <c r="F459" s="1"/>
      <c r="G459" s="1"/>
      <c r="J459" s="1"/>
      <c r="K459" s="19"/>
    </row>
    <row r="460" spans="6:11">
      <c r="F460" s="1"/>
      <c r="G460" s="1"/>
      <c r="J460" s="1"/>
      <c r="K460" s="19"/>
    </row>
    <row r="461" spans="6:11">
      <c r="F461" s="1"/>
      <c r="G461" s="1"/>
      <c r="J461" s="1"/>
      <c r="K461" s="19"/>
    </row>
    <row r="462" spans="6:11">
      <c r="F462" s="1"/>
      <c r="G462" s="1"/>
      <c r="J462" s="1"/>
      <c r="K462" s="19"/>
    </row>
    <row r="463" spans="6:11">
      <c r="F463" s="1"/>
      <c r="G463" s="1"/>
      <c r="J463" s="1"/>
      <c r="K463" s="19"/>
    </row>
    <row r="464" spans="6:11">
      <c r="F464" s="1"/>
      <c r="G464" s="1"/>
      <c r="J464" s="1"/>
      <c r="K464" s="19"/>
    </row>
    <row r="465" spans="6:11">
      <c r="F465" s="1"/>
      <c r="G465" s="1"/>
      <c r="J465" s="1"/>
      <c r="K465" s="19"/>
    </row>
    <row r="466" spans="6:11">
      <c r="F466" s="1"/>
      <c r="G466" s="1"/>
      <c r="J466" s="1"/>
      <c r="K466" s="19"/>
    </row>
    <row r="467" spans="6:11">
      <c r="F467" s="1"/>
      <c r="G467" s="1"/>
      <c r="J467" s="1"/>
      <c r="K467" s="19"/>
    </row>
    <row r="468" spans="6:11">
      <c r="F468" s="1"/>
      <c r="G468" s="1"/>
      <c r="J468" s="1"/>
      <c r="K468" s="19"/>
    </row>
    <row r="469" spans="6:11">
      <c r="F469" s="1"/>
      <c r="G469" s="1"/>
      <c r="J469" s="1"/>
      <c r="K469" s="19"/>
    </row>
    <row r="470" spans="6:11">
      <c r="F470" s="1"/>
      <c r="G470" s="1"/>
      <c r="J470" s="1"/>
      <c r="K470" s="19"/>
    </row>
    <row r="471" spans="6:11">
      <c r="F471" s="1"/>
      <c r="G471" s="1"/>
      <c r="J471" s="1"/>
      <c r="K471" s="19"/>
    </row>
    <row r="472" spans="6:11">
      <c r="F472" s="1"/>
      <c r="G472" s="1"/>
      <c r="J472" s="1"/>
      <c r="K472" s="19"/>
    </row>
    <row r="473" spans="6:11">
      <c r="F473" s="1"/>
      <c r="G473" s="1"/>
      <c r="J473" s="1"/>
      <c r="K473" s="19"/>
    </row>
    <row r="474" spans="6:11">
      <c r="F474" s="1"/>
      <c r="G474" s="1"/>
      <c r="J474" s="1"/>
      <c r="K474" s="19"/>
    </row>
    <row r="475" spans="6:11">
      <c r="F475" s="1"/>
      <c r="G475" s="1"/>
      <c r="J475" s="1"/>
      <c r="K475" s="19"/>
    </row>
    <row r="476" spans="6:11">
      <c r="F476" s="1"/>
      <c r="G476" s="1"/>
      <c r="J476" s="1"/>
      <c r="K476" s="19"/>
    </row>
    <row r="477" spans="6:11">
      <c r="F477" s="1"/>
      <c r="G477" s="1"/>
      <c r="J477" s="1"/>
      <c r="K477" s="19"/>
    </row>
    <row r="478" spans="6:11">
      <c r="F478" s="1"/>
      <c r="G478" s="1"/>
      <c r="J478" s="1"/>
      <c r="K478" s="19"/>
    </row>
    <row r="479" spans="6:11">
      <c r="F479" s="1"/>
      <c r="G479" s="1"/>
      <c r="J479" s="1"/>
      <c r="K479" s="19"/>
    </row>
    <row r="480" spans="6:11">
      <c r="F480" s="1"/>
      <c r="G480" s="1"/>
      <c r="J480" s="1"/>
      <c r="K480" s="19"/>
    </row>
    <row r="481" spans="6:11">
      <c r="F481" s="1"/>
      <c r="G481" s="1"/>
      <c r="J481" s="1"/>
      <c r="K481" s="19"/>
    </row>
    <row r="482" spans="6:11">
      <c r="F482" s="1"/>
      <c r="G482" s="1"/>
      <c r="J482" s="1"/>
      <c r="K482" s="19"/>
    </row>
    <row r="483" spans="6:11">
      <c r="F483" s="1"/>
      <c r="G483" s="1"/>
      <c r="J483" s="1"/>
      <c r="K483" s="19"/>
    </row>
    <row r="484" spans="6:11">
      <c r="F484" s="1"/>
      <c r="G484" s="1"/>
      <c r="J484" s="1"/>
      <c r="K484" s="19"/>
    </row>
    <row r="485" spans="6:11">
      <c r="F485" s="1"/>
      <c r="G485" s="1"/>
      <c r="J485" s="1"/>
      <c r="K485" s="19"/>
    </row>
    <row r="486" spans="6:11">
      <c r="F486" s="1"/>
      <c r="G486" s="1"/>
      <c r="J486" s="1"/>
      <c r="K486" s="19"/>
    </row>
    <row r="487" spans="6:11">
      <c r="F487" s="1"/>
      <c r="G487" s="1"/>
      <c r="J487" s="1"/>
      <c r="K487" s="19"/>
    </row>
    <row r="488" spans="6:11">
      <c r="F488" s="1"/>
      <c r="G488" s="1"/>
      <c r="J488" s="1"/>
      <c r="K488" s="19"/>
    </row>
    <row r="489" spans="6:11">
      <c r="F489" s="1"/>
      <c r="G489" s="1"/>
      <c r="J489" s="1"/>
      <c r="K489" s="19"/>
    </row>
    <row r="490" spans="6:11">
      <c r="F490" s="1"/>
      <c r="G490" s="1"/>
      <c r="J490" s="1"/>
      <c r="K490" s="19"/>
    </row>
    <row r="491" spans="6:11">
      <c r="F491" s="1"/>
      <c r="G491" s="1"/>
      <c r="J491" s="1"/>
      <c r="K491" s="19"/>
    </row>
    <row r="492" spans="6:11">
      <c r="F492" s="1"/>
      <c r="G492" s="1"/>
      <c r="J492" s="1"/>
      <c r="K492" s="19"/>
    </row>
    <row r="493" spans="6:11">
      <c r="F493" s="1"/>
      <c r="G493" s="1"/>
      <c r="J493" s="1"/>
      <c r="K493" s="19"/>
    </row>
    <row r="494" spans="6:11">
      <c r="F494" s="1"/>
      <c r="G494" s="1"/>
      <c r="J494" s="1"/>
      <c r="K494" s="19"/>
    </row>
    <row r="495" spans="6:11">
      <c r="F495" s="1"/>
      <c r="G495" s="1"/>
      <c r="J495" s="1"/>
      <c r="K495" s="19"/>
    </row>
    <row r="496" spans="6:11">
      <c r="F496" s="1"/>
      <c r="G496" s="1"/>
      <c r="J496" s="1"/>
      <c r="K496" s="19"/>
    </row>
    <row r="497" spans="6:11">
      <c r="F497" s="1"/>
      <c r="G497" s="1"/>
      <c r="J497" s="1"/>
      <c r="K497" s="19"/>
    </row>
    <row r="498" spans="6:11">
      <c r="F498" s="1"/>
      <c r="G498" s="1"/>
      <c r="J498" s="1"/>
      <c r="K498" s="19"/>
    </row>
    <row r="499" spans="6:11">
      <c r="F499" s="1"/>
      <c r="G499" s="1"/>
      <c r="J499" s="1"/>
      <c r="K499" s="19"/>
    </row>
    <row r="500" spans="6:11">
      <c r="F500" s="1"/>
      <c r="G500" s="1"/>
      <c r="J500" s="1"/>
      <c r="K500" s="19"/>
    </row>
    <row r="501" spans="6:11">
      <c r="F501" s="1"/>
      <c r="G501" s="1"/>
      <c r="J501" s="1"/>
      <c r="K501" s="19"/>
    </row>
    <row r="502" spans="6:11">
      <c r="F502" s="1"/>
      <c r="G502" s="1"/>
      <c r="J502" s="1"/>
      <c r="K502" s="19"/>
    </row>
    <row r="503" spans="6:11">
      <c r="F503" s="1"/>
      <c r="G503" s="1"/>
      <c r="J503" s="1"/>
      <c r="K503" s="19"/>
    </row>
    <row r="504" spans="6:11">
      <c r="F504" s="1"/>
      <c r="G504" s="1"/>
      <c r="J504" s="1"/>
      <c r="K504" s="19"/>
    </row>
    <row r="505" spans="6:11">
      <c r="F505" s="1"/>
      <c r="G505" s="1"/>
      <c r="J505" s="1"/>
      <c r="K505" s="19"/>
    </row>
    <row r="506" spans="6:11">
      <c r="F506" s="1"/>
      <c r="G506" s="1"/>
      <c r="J506" s="1"/>
      <c r="K506" s="19"/>
    </row>
    <row r="507" spans="6:11">
      <c r="F507" s="1"/>
      <c r="G507" s="1"/>
      <c r="J507" s="1"/>
      <c r="K507" s="19"/>
    </row>
    <row r="508" spans="6:11">
      <c r="F508" s="1"/>
      <c r="G508" s="1"/>
      <c r="J508" s="1"/>
      <c r="K508" s="19"/>
    </row>
    <row r="509" spans="6:11">
      <c r="F509" s="1"/>
      <c r="G509" s="1"/>
      <c r="J509" s="1"/>
      <c r="K509" s="19"/>
    </row>
    <row r="510" spans="6:11">
      <c r="F510" s="1"/>
      <c r="G510" s="1"/>
      <c r="J510" s="1"/>
      <c r="K510" s="19"/>
    </row>
    <row r="511" spans="6:11">
      <c r="F511" s="1"/>
      <c r="G511" s="1"/>
      <c r="J511" s="1"/>
      <c r="K511" s="19"/>
    </row>
    <row r="512" spans="6:11">
      <c r="F512" s="1"/>
      <c r="G512" s="1"/>
      <c r="J512" s="1"/>
      <c r="K512" s="19"/>
    </row>
    <row r="513" spans="6:11">
      <c r="F513" s="1"/>
      <c r="G513" s="1"/>
      <c r="J513" s="1"/>
      <c r="K513" s="19"/>
    </row>
    <row r="514" spans="6:11">
      <c r="F514" s="1"/>
      <c r="G514" s="1"/>
      <c r="J514" s="1"/>
      <c r="K514" s="19"/>
    </row>
    <row r="515" spans="6:11">
      <c r="F515" s="1"/>
      <c r="G515" s="1"/>
      <c r="J515" s="1"/>
      <c r="K515" s="19"/>
    </row>
    <row r="516" spans="6:11">
      <c r="F516" s="1"/>
      <c r="G516" s="1"/>
      <c r="J516" s="1"/>
      <c r="K516" s="19"/>
    </row>
    <row r="517" spans="6:11">
      <c r="F517" s="1"/>
      <c r="G517" s="1"/>
      <c r="J517" s="1"/>
      <c r="K517" s="19"/>
    </row>
    <row r="518" spans="6:11">
      <c r="F518" s="1"/>
      <c r="G518" s="1"/>
      <c r="J518" s="1"/>
      <c r="K518" s="19"/>
    </row>
    <row r="519" spans="6:11">
      <c r="F519" s="1"/>
      <c r="G519" s="1"/>
      <c r="J519" s="1"/>
      <c r="K519" s="19"/>
    </row>
    <row r="520" spans="6:11">
      <c r="F520" s="1"/>
      <c r="G520" s="1"/>
      <c r="J520" s="1"/>
      <c r="K520" s="19"/>
    </row>
    <row r="521" spans="6:11">
      <c r="F521" s="1"/>
      <c r="G521" s="1"/>
      <c r="J521" s="1"/>
      <c r="K521" s="19"/>
    </row>
    <row r="522" spans="6:11">
      <c r="F522" s="1"/>
      <c r="G522" s="1"/>
      <c r="J522" s="1"/>
      <c r="K522" s="19"/>
    </row>
    <row r="523" spans="6:11">
      <c r="F523" s="1"/>
      <c r="G523" s="1"/>
      <c r="J523" s="1"/>
      <c r="K523" s="19"/>
    </row>
    <row r="524" spans="6:11">
      <c r="F524" s="1"/>
      <c r="G524" s="1"/>
      <c r="J524" s="1"/>
      <c r="K524" s="19"/>
    </row>
    <row r="525" spans="6:11">
      <c r="F525" s="1"/>
      <c r="G525" s="1"/>
      <c r="J525" s="1"/>
      <c r="K525" s="19"/>
    </row>
    <row r="526" spans="6:11">
      <c r="F526" s="1"/>
      <c r="G526" s="1"/>
      <c r="J526" s="1"/>
      <c r="K526" s="19"/>
    </row>
    <row r="527" spans="6:11">
      <c r="F527" s="1"/>
      <c r="G527" s="1"/>
      <c r="J527" s="1"/>
      <c r="K527" s="19"/>
    </row>
    <row r="528" spans="6:11">
      <c r="F528" s="1"/>
      <c r="G528" s="1"/>
      <c r="J528" s="1"/>
      <c r="K528" s="19"/>
    </row>
    <row r="529" spans="6:11">
      <c r="F529" s="1"/>
      <c r="G529" s="1"/>
      <c r="J529" s="1"/>
      <c r="K529" s="19"/>
    </row>
    <row r="530" spans="6:11">
      <c r="F530" s="1"/>
      <c r="G530" s="1"/>
      <c r="J530" s="1"/>
      <c r="K530" s="19"/>
    </row>
    <row r="531" spans="6:11">
      <c r="F531" s="1"/>
      <c r="G531" s="1"/>
      <c r="J531" s="1"/>
      <c r="K531" s="19"/>
    </row>
    <row r="532" spans="6:11">
      <c r="F532" s="1"/>
      <c r="G532" s="1"/>
      <c r="J532" s="1"/>
      <c r="K532" s="19"/>
    </row>
    <row r="533" spans="6:11">
      <c r="F533" s="1"/>
      <c r="G533" s="1"/>
      <c r="J533" s="1"/>
      <c r="K533" s="19"/>
    </row>
    <row r="534" spans="6:11">
      <c r="F534" s="1"/>
      <c r="G534" s="1"/>
      <c r="J534" s="1"/>
      <c r="K534" s="19"/>
    </row>
    <row r="535" spans="6:11">
      <c r="F535" s="1"/>
      <c r="G535" s="1"/>
      <c r="J535" s="1"/>
      <c r="K535" s="19"/>
    </row>
    <row r="536" spans="6:11">
      <c r="F536" s="1"/>
      <c r="G536" s="1"/>
      <c r="J536" s="1"/>
      <c r="K536" s="19"/>
    </row>
    <row r="537" spans="6:11">
      <c r="F537" s="1"/>
      <c r="G537" s="1"/>
      <c r="J537" s="1"/>
      <c r="K537" s="19"/>
    </row>
    <row r="538" spans="6:11">
      <c r="F538" s="1"/>
      <c r="G538" s="1"/>
      <c r="J538" s="1"/>
      <c r="K538" s="19"/>
    </row>
    <row r="539" spans="6:11">
      <c r="F539" s="1"/>
      <c r="G539" s="1"/>
      <c r="J539" s="1"/>
      <c r="K539" s="19"/>
    </row>
    <row r="540" spans="6:11">
      <c r="F540" s="1"/>
      <c r="G540" s="1"/>
      <c r="J540" s="1"/>
      <c r="K540" s="19"/>
    </row>
    <row r="541" spans="6:11">
      <c r="F541" s="1"/>
      <c r="G541" s="1"/>
      <c r="J541" s="1"/>
      <c r="K541" s="19"/>
    </row>
    <row r="542" spans="6:11">
      <c r="F542" s="1"/>
      <c r="G542" s="1"/>
      <c r="J542" s="1"/>
      <c r="K542" s="19"/>
    </row>
    <row r="543" spans="6:11">
      <c r="F543" s="1"/>
      <c r="G543" s="1"/>
      <c r="J543" s="1"/>
      <c r="K543" s="19"/>
    </row>
    <row r="544" spans="6:11">
      <c r="F544" s="1"/>
      <c r="G544" s="1"/>
      <c r="J544" s="1"/>
      <c r="K544" s="19"/>
    </row>
    <row r="545" spans="6:11">
      <c r="F545" s="1"/>
      <c r="G545" s="1"/>
      <c r="J545" s="1"/>
      <c r="K545" s="19"/>
    </row>
    <row r="546" spans="6:11">
      <c r="F546" s="1"/>
      <c r="G546" s="1"/>
      <c r="J546" s="1"/>
      <c r="K546" s="19"/>
    </row>
    <row r="547" spans="6:11">
      <c r="F547" s="1"/>
      <c r="G547" s="1"/>
      <c r="J547" s="1"/>
      <c r="K547" s="19"/>
    </row>
    <row r="548" spans="6:11">
      <c r="F548" s="1"/>
      <c r="G548" s="1"/>
      <c r="J548" s="1"/>
      <c r="K548" s="19"/>
    </row>
    <row r="549" spans="6:11">
      <c r="F549" s="1"/>
      <c r="G549" s="1"/>
      <c r="J549" s="1"/>
      <c r="K549" s="19"/>
    </row>
    <row r="550" spans="6:11">
      <c r="F550" s="1"/>
      <c r="G550" s="1"/>
      <c r="J550" s="1"/>
      <c r="K550" s="19"/>
    </row>
    <row r="551" spans="6:11">
      <c r="F551" s="1"/>
      <c r="G551" s="1"/>
      <c r="J551" s="1"/>
      <c r="K551" s="19"/>
    </row>
    <row r="552" spans="6:11">
      <c r="F552" s="1"/>
      <c r="G552" s="1"/>
      <c r="J552" s="1"/>
      <c r="K552" s="19"/>
    </row>
    <row r="553" spans="6:11">
      <c r="F553" s="1"/>
      <c r="G553" s="1"/>
      <c r="J553" s="1"/>
      <c r="K553" s="19"/>
    </row>
    <row r="554" spans="6:11">
      <c r="F554" s="1"/>
      <c r="G554" s="1"/>
      <c r="J554" s="1"/>
      <c r="K554" s="19"/>
    </row>
    <row r="555" spans="6:11">
      <c r="F555" s="1"/>
      <c r="G555" s="1"/>
      <c r="J555" s="1"/>
      <c r="K555" s="19"/>
    </row>
    <row r="556" spans="6:11">
      <c r="F556" s="1"/>
      <c r="G556" s="1"/>
      <c r="J556" s="1"/>
      <c r="K556" s="19"/>
    </row>
    <row r="557" spans="6:11">
      <c r="F557" s="1"/>
      <c r="G557" s="1"/>
      <c r="J557" s="1"/>
      <c r="K557" s="19"/>
    </row>
    <row r="558" spans="6:11">
      <c r="F558" s="1"/>
      <c r="G558" s="1"/>
      <c r="J558" s="1"/>
      <c r="K558" s="19"/>
    </row>
    <row r="559" spans="6:11">
      <c r="F559" s="1"/>
      <c r="G559" s="1"/>
      <c r="J559" s="1"/>
      <c r="K559" s="19"/>
    </row>
    <row r="560" spans="6:11">
      <c r="F560" s="1"/>
      <c r="G560" s="1"/>
      <c r="J560" s="1"/>
      <c r="K560" s="19"/>
    </row>
    <row r="561" spans="6:11">
      <c r="F561" s="1"/>
      <c r="G561" s="1"/>
      <c r="J561" s="1"/>
      <c r="K561" s="19"/>
    </row>
    <row r="562" spans="6:11">
      <c r="F562" s="1"/>
      <c r="G562" s="1"/>
      <c r="J562" s="1"/>
      <c r="K562" s="19"/>
    </row>
    <row r="563" spans="6:11">
      <c r="F563" s="1"/>
      <c r="G563" s="1"/>
      <c r="J563" s="1"/>
      <c r="K563" s="19"/>
    </row>
    <row r="564" spans="6:11">
      <c r="F564" s="1"/>
      <c r="G564" s="1"/>
      <c r="J564" s="1"/>
      <c r="K564" s="19"/>
    </row>
    <row r="565" spans="6:11">
      <c r="F565" s="1"/>
      <c r="G565" s="1"/>
      <c r="J565" s="1"/>
      <c r="K565" s="19"/>
    </row>
    <row r="566" spans="6:11">
      <c r="F566" s="1"/>
      <c r="G566" s="1"/>
      <c r="J566" s="1"/>
      <c r="K566" s="19"/>
    </row>
    <row r="567" spans="6:11">
      <c r="F567" s="1"/>
      <c r="G567" s="1"/>
      <c r="J567" s="1"/>
      <c r="K567" s="19"/>
    </row>
    <row r="568" spans="6:11">
      <c r="F568" s="1"/>
      <c r="G568" s="1"/>
      <c r="J568" s="1"/>
      <c r="K568" s="19"/>
    </row>
    <row r="569" spans="6:11">
      <c r="F569" s="1"/>
      <c r="G569" s="1"/>
      <c r="J569" s="1"/>
      <c r="K569" s="19"/>
    </row>
    <row r="570" spans="6:11">
      <c r="F570" s="1"/>
      <c r="G570" s="1"/>
      <c r="J570" s="1"/>
      <c r="K570" s="19"/>
    </row>
    <row r="571" spans="6:11">
      <c r="F571" s="1"/>
      <c r="G571" s="1"/>
      <c r="J571" s="1"/>
      <c r="K571" s="19"/>
    </row>
    <row r="572" spans="6:11">
      <c r="F572" s="1"/>
      <c r="G572" s="1"/>
      <c r="J572" s="1"/>
      <c r="K572" s="19"/>
    </row>
    <row r="573" spans="6:11">
      <c r="F573" s="1"/>
      <c r="G573" s="1"/>
      <c r="J573" s="1"/>
      <c r="K573" s="19"/>
    </row>
    <row r="574" spans="6:11">
      <c r="F574" s="1"/>
      <c r="G574" s="1"/>
      <c r="J574" s="1"/>
      <c r="K574" s="19"/>
    </row>
    <row r="575" spans="6:11">
      <c r="F575" s="1"/>
      <c r="G575" s="1"/>
      <c r="J575" s="1"/>
      <c r="K575" s="19"/>
    </row>
    <row r="576" spans="6:11">
      <c r="F576" s="1"/>
      <c r="G576" s="1"/>
      <c r="J576" s="1"/>
      <c r="K576" s="19"/>
    </row>
    <row r="577" spans="6:11">
      <c r="F577" s="1"/>
      <c r="G577" s="1"/>
      <c r="J577" s="1"/>
      <c r="K577" s="19"/>
    </row>
    <row r="578" spans="6:11">
      <c r="F578" s="1"/>
      <c r="G578" s="1"/>
      <c r="J578" s="1"/>
      <c r="K578" s="19"/>
    </row>
    <row r="579" spans="6:11">
      <c r="F579" s="1"/>
      <c r="G579" s="1"/>
      <c r="J579" s="1"/>
      <c r="K579" s="19"/>
    </row>
    <row r="580" spans="6:11">
      <c r="F580" s="1"/>
      <c r="G580" s="1"/>
      <c r="J580" s="1"/>
      <c r="K580" s="19"/>
    </row>
    <row r="581" spans="6:11">
      <c r="F581" s="1"/>
      <c r="G581" s="1"/>
      <c r="J581" s="1"/>
      <c r="K581" s="19"/>
    </row>
    <row r="582" spans="6:11">
      <c r="F582" s="1"/>
      <c r="G582" s="1"/>
      <c r="J582" s="1"/>
      <c r="K582" s="19"/>
    </row>
    <row r="583" spans="6:11">
      <c r="F583" s="1"/>
      <c r="G583" s="1"/>
      <c r="J583" s="1"/>
      <c r="K583" s="19"/>
    </row>
    <row r="584" spans="6:11">
      <c r="F584" s="1"/>
      <c r="G584" s="1"/>
      <c r="J584" s="1"/>
      <c r="K584" s="19"/>
    </row>
    <row r="585" spans="6:11">
      <c r="F585" s="1"/>
      <c r="G585" s="1"/>
      <c r="J585" s="1"/>
      <c r="K585" s="19"/>
    </row>
    <row r="586" spans="6:11">
      <c r="F586" s="1"/>
      <c r="G586" s="1"/>
      <c r="J586" s="1"/>
      <c r="K586" s="19"/>
    </row>
    <row r="587" spans="6:11">
      <c r="F587" s="1"/>
      <c r="G587" s="1"/>
      <c r="J587" s="1"/>
      <c r="K587" s="19"/>
    </row>
    <row r="588" spans="6:11">
      <c r="F588" s="1"/>
      <c r="G588" s="1"/>
      <c r="J588" s="1"/>
      <c r="K588" s="19"/>
    </row>
    <row r="589" spans="6:11">
      <c r="F589" s="1"/>
      <c r="G589" s="1"/>
      <c r="J589" s="1"/>
      <c r="K589" s="19"/>
    </row>
    <row r="590" spans="6:11">
      <c r="F590" s="1"/>
      <c r="G590" s="1"/>
      <c r="J590" s="1"/>
      <c r="K590" s="19"/>
    </row>
    <row r="591" spans="6:11">
      <c r="F591" s="1"/>
      <c r="G591" s="1"/>
      <c r="J591" s="1"/>
      <c r="K591" s="19"/>
    </row>
    <row r="592" spans="6:11">
      <c r="F592" s="1"/>
      <c r="G592" s="1"/>
      <c r="J592" s="1"/>
      <c r="K592" s="19"/>
    </row>
    <row r="593" spans="6:11">
      <c r="F593" s="1"/>
      <c r="G593" s="1"/>
      <c r="J593" s="1"/>
      <c r="K593" s="19"/>
    </row>
    <row r="594" spans="6:11">
      <c r="F594" s="1"/>
      <c r="G594" s="1"/>
      <c r="J594" s="1"/>
      <c r="K594" s="19"/>
    </row>
    <row r="595" spans="6:11">
      <c r="F595" s="1"/>
      <c r="G595" s="1"/>
      <c r="J595" s="1"/>
      <c r="K595" s="19"/>
    </row>
    <row r="596" spans="6:11">
      <c r="F596" s="1"/>
      <c r="G596" s="1"/>
      <c r="J596" s="1"/>
      <c r="K596" s="19"/>
    </row>
    <row r="597" spans="6:11">
      <c r="F597" s="1"/>
      <c r="G597" s="1"/>
      <c r="J597" s="1"/>
      <c r="K597" s="19"/>
    </row>
    <row r="598" spans="6:11">
      <c r="F598" s="1"/>
      <c r="G598" s="1"/>
      <c r="J598" s="1"/>
      <c r="K598" s="19"/>
    </row>
  </sheetData>
  <mergeCells count="4">
    <mergeCell ref="P1:S1"/>
    <mergeCell ref="D2:E2"/>
    <mergeCell ref="B1:I1"/>
    <mergeCell ref="K1:N1"/>
  </mergeCells>
  <conditionalFormatting sqref="K1:K1048576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</dc:creator>
  <cp:lastModifiedBy>Dean</cp:lastModifiedBy>
  <dcterms:created xsi:type="dcterms:W3CDTF">2011-01-31T16:25:20Z</dcterms:created>
  <dcterms:modified xsi:type="dcterms:W3CDTF">2011-07-26T15:10:32Z</dcterms:modified>
</cp:coreProperties>
</file>