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435" windowWidth="24615" windowHeight="11730"/>
  </bookViews>
  <sheets>
    <sheet name="Template" sheetId="1" r:id="rId1"/>
  </sheets>
  <externalReferences>
    <externalReference r:id="rId2"/>
  </externalReferences>
  <definedNames>
    <definedName name="TotalAccounts">[1]Summary!$L$3</definedName>
    <definedName name="TotalBonus">[1]Summary!$O$4</definedName>
  </definedNames>
  <calcPr calcId="125725"/>
</workbook>
</file>

<file path=xl/calcChain.xml><?xml version="1.0" encoding="utf-8"?>
<calcChain xmlns="http://schemas.openxmlformats.org/spreadsheetml/2006/main">
  <c r="C8" i="1"/>
  <c r="M90"/>
  <c r="M91"/>
  <c r="M92"/>
  <c r="M93"/>
  <c r="M94"/>
  <c r="M95"/>
  <c r="M96"/>
  <c r="M97"/>
  <c r="M98"/>
  <c r="K85"/>
  <c r="K86"/>
  <c r="K87"/>
  <c r="K88"/>
  <c r="K89"/>
  <c r="K90"/>
  <c r="K91"/>
  <c r="K92"/>
  <c r="K93"/>
  <c r="K94"/>
  <c r="K95"/>
  <c r="K96"/>
  <c r="K97"/>
  <c r="K98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99"/>
  <c r="K100"/>
  <c r="K101"/>
  <c r="K102"/>
  <c r="K103"/>
  <c r="K104"/>
  <c r="K105"/>
  <c r="K106"/>
  <c r="K107"/>
  <c r="K108"/>
  <c r="K17"/>
  <c r="M70"/>
  <c r="M71"/>
  <c r="M72"/>
  <c r="M73"/>
  <c r="M74"/>
  <c r="M75"/>
  <c r="M76"/>
  <c r="M77"/>
  <c r="M78"/>
  <c r="M79"/>
  <c r="M80"/>
  <c r="M81"/>
  <c r="M82"/>
  <c r="M83"/>
  <c r="M84"/>
  <c r="M85"/>
  <c r="M86"/>
  <c r="M87"/>
  <c r="M88"/>
  <c r="M89"/>
  <c r="M99"/>
  <c r="M100"/>
  <c r="M101"/>
  <c r="M102"/>
  <c r="M103"/>
  <c r="M104"/>
  <c r="M59"/>
  <c r="M62"/>
  <c r="M63"/>
  <c r="M65"/>
  <c r="M66"/>
  <c r="M69"/>
  <c r="M60"/>
  <c r="M61"/>
  <c r="M64"/>
  <c r="M67"/>
  <c r="M68"/>
  <c r="M53"/>
  <c r="M54"/>
  <c r="M55"/>
  <c r="M56"/>
  <c r="M57"/>
  <c r="M105"/>
  <c r="M52"/>
  <c r="M58"/>
  <c r="M41"/>
  <c r="M42"/>
  <c r="M44"/>
  <c r="M47"/>
  <c r="M43"/>
  <c r="M45"/>
  <c r="M46"/>
  <c r="M48"/>
  <c r="J109" l="1"/>
  <c r="C6" s="1"/>
  <c r="M108"/>
  <c r="M107"/>
  <c r="M106"/>
  <c r="M51"/>
  <c r="M50"/>
  <c r="M49"/>
  <c r="M40"/>
  <c r="M39"/>
  <c r="M38"/>
  <c r="M37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C5"/>
  <c r="C4"/>
  <c r="M109" l="1"/>
  <c r="C3" s="1"/>
  <c r="C7" l="1"/>
</calcChain>
</file>

<file path=xl/sharedStrings.xml><?xml version="1.0" encoding="utf-8"?>
<sst xmlns="http://schemas.openxmlformats.org/spreadsheetml/2006/main" count="26" uniqueCount="25">
  <si>
    <t>User:</t>
  </si>
  <si>
    <t>Available Funds:</t>
  </si>
  <si>
    <t>Pending Wagers:</t>
  </si>
  <si>
    <t>Record:</t>
  </si>
  <si>
    <t>Total Action:</t>
  </si>
  <si>
    <t>P/L:</t>
  </si>
  <si>
    <t>Date</t>
  </si>
  <si>
    <t>Play</t>
  </si>
  <si>
    <t>Line</t>
  </si>
  <si>
    <t>Price</t>
  </si>
  <si>
    <t>Type</t>
  </si>
  <si>
    <t>Term</t>
  </si>
  <si>
    <t>Sportsbook</t>
  </si>
  <si>
    <t>Risk</t>
  </si>
  <si>
    <t>To Win</t>
  </si>
  <si>
    <t>Outcome</t>
  </si>
  <si>
    <t>P/L</t>
  </si>
  <si>
    <t>Deposits &amp; Withdrawls</t>
  </si>
  <si>
    <t>Amount</t>
  </si>
  <si>
    <t>Notes</t>
  </si>
  <si>
    <t>Totals</t>
  </si>
  <si>
    <t>Sport</t>
  </si>
  <si>
    <t>Prior Win/Loss $</t>
  </si>
  <si>
    <t>Bettor</t>
  </si>
  <si>
    <t>Winning %:</t>
  </si>
</sst>
</file>

<file path=xl/styles.xml><?xml version="1.0" encoding="utf-8"?>
<styleSheet xmlns="http://schemas.openxmlformats.org/spreadsheetml/2006/main">
  <numFmts count="3">
    <numFmt numFmtId="44" formatCode="_(&quot;$&quot;* #,##0.00_);_(&quot;$&quot;* \(#,##0.00\);_(&quot;$&quot;* &quot;-&quot;??_);_(@_)"/>
    <numFmt numFmtId="164" formatCode="0.0"/>
    <numFmt numFmtId="165" formatCode="&quot;$&quot;#,##0.00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4" tint="0.39997558519241921"/>
      </bottom>
      <diagonal/>
    </border>
    <border>
      <left/>
      <right/>
      <top style="medium">
        <color indexed="64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indexed="64"/>
      </left>
      <right/>
      <top/>
      <bottom style="thin">
        <color theme="4" tint="0.39997558519241921"/>
      </bottom>
      <diagonal/>
    </border>
  </borders>
  <cellStyleXfs count="8">
    <xf numFmtId="0" fontId="0" fillId="0" borderId="0"/>
    <xf numFmtId="44" fontId="1" fillId="0" borderId="0" applyFont="0" applyFill="0" applyBorder="0" applyAlignment="0" applyProtection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4" fillId="6" borderId="0" applyNumberFormat="0" applyBorder="0" applyAlignment="0" applyProtection="0"/>
    <xf numFmtId="9" fontId="1" fillId="0" borderId="0" applyFont="0" applyFill="0" applyBorder="0" applyAlignment="0" applyProtection="0"/>
  </cellStyleXfs>
  <cellXfs count="51">
    <xf numFmtId="0" fontId="0" fillId="0" borderId="0" xfId="0"/>
    <xf numFmtId="0" fontId="0" fillId="7" borderId="0" xfId="0" applyFill="1"/>
    <xf numFmtId="0" fontId="3" fillId="7" borderId="0" xfId="0" applyFont="1" applyFill="1"/>
    <xf numFmtId="0" fontId="3" fillId="5" borderId="1" xfId="5" applyFont="1" applyBorder="1" applyAlignment="1">
      <alignment horizontal="right"/>
    </xf>
    <xf numFmtId="0" fontId="1" fillId="5" borderId="2" xfId="5" applyBorder="1"/>
    <xf numFmtId="0" fontId="3" fillId="5" borderId="3" xfId="5" applyFont="1" applyBorder="1" applyAlignment="1">
      <alignment horizontal="right"/>
    </xf>
    <xf numFmtId="0" fontId="3" fillId="5" borderId="5" xfId="5" applyFont="1" applyBorder="1" applyAlignment="1">
      <alignment horizontal="right"/>
    </xf>
    <xf numFmtId="0" fontId="1" fillId="5" borderId="4" xfId="5" applyBorder="1" applyAlignment="1">
      <alignment horizontal="center"/>
    </xf>
    <xf numFmtId="0" fontId="3" fillId="4" borderId="7" xfId="4" applyFont="1" applyBorder="1"/>
    <xf numFmtId="0" fontId="3" fillId="4" borderId="11" xfId="4" applyFont="1" applyBorder="1"/>
    <xf numFmtId="0" fontId="3" fillId="0" borderId="2" xfId="0" applyFont="1" applyFill="1" applyBorder="1"/>
    <xf numFmtId="0" fontId="3" fillId="0" borderId="3" xfId="0" applyFont="1" applyFill="1" applyBorder="1"/>
    <xf numFmtId="0" fontId="3" fillId="0" borderId="4" xfId="0" applyFont="1" applyFill="1" applyBorder="1"/>
    <xf numFmtId="0" fontId="3" fillId="0" borderId="5" xfId="0" applyFont="1" applyFill="1" applyBorder="1"/>
    <xf numFmtId="0" fontId="3" fillId="0" borderId="6" xfId="0" applyFont="1" applyFill="1" applyBorder="1"/>
    <xf numFmtId="14" fontId="3" fillId="0" borderId="1" xfId="0" applyNumberFormat="1" applyFont="1" applyFill="1" applyBorder="1"/>
    <xf numFmtId="44" fontId="3" fillId="0" borderId="10" xfId="1" applyFont="1" applyFill="1" applyBorder="1"/>
    <xf numFmtId="44" fontId="3" fillId="0" borderId="0" xfId="1" applyFont="1" applyFill="1" applyBorder="1"/>
    <xf numFmtId="44" fontId="3" fillId="0" borderId="12" xfId="1" applyFont="1" applyFill="1" applyBorder="1"/>
    <xf numFmtId="44" fontId="1" fillId="5" borderId="4" xfId="1" applyFill="1" applyBorder="1"/>
    <xf numFmtId="0" fontId="2" fillId="2" borderId="7" xfId="2" applyFont="1" applyFill="1" applyBorder="1"/>
    <xf numFmtId="0" fontId="2" fillId="2" borderId="8" xfId="2" applyFont="1" applyFill="1" applyBorder="1"/>
    <xf numFmtId="14" fontId="0" fillId="0" borderId="16" xfId="0" applyNumberFormat="1" applyFont="1" applyFill="1" applyBorder="1"/>
    <xf numFmtId="0" fontId="0" fillId="0" borderId="15" xfId="0" applyFont="1" applyFill="1" applyBorder="1"/>
    <xf numFmtId="164" fontId="0" fillId="0" borderId="15" xfId="0" applyNumberFormat="1" applyFont="1" applyFill="1" applyBorder="1"/>
    <xf numFmtId="44" fontId="0" fillId="0" borderId="15" xfId="1" applyNumberFormat="1" applyFont="1" applyFill="1" applyBorder="1"/>
    <xf numFmtId="0" fontId="0" fillId="0" borderId="15" xfId="1" applyNumberFormat="1" applyFont="1" applyFill="1" applyBorder="1"/>
    <xf numFmtId="0" fontId="3" fillId="6" borderId="5" xfId="6" applyFont="1" applyBorder="1"/>
    <xf numFmtId="0" fontId="3" fillId="6" borderId="12" xfId="6" applyFont="1" applyBorder="1"/>
    <xf numFmtId="44" fontId="3" fillId="6" borderId="12" xfId="1" applyFont="1" applyFill="1" applyBorder="1"/>
    <xf numFmtId="165" fontId="0" fillId="7" borderId="0" xfId="0" applyNumberFormat="1" applyFill="1"/>
    <xf numFmtId="44" fontId="0" fillId="7" borderId="0" xfId="1" applyFont="1" applyFill="1"/>
    <xf numFmtId="0" fontId="0" fillId="0" borderId="16" xfId="0" applyFont="1" applyFill="1" applyBorder="1"/>
    <xf numFmtId="14" fontId="0" fillId="0" borderId="13" xfId="0" applyNumberFormat="1" applyFont="1" applyFill="1" applyBorder="1"/>
    <xf numFmtId="0" fontId="0" fillId="0" borderId="14" xfId="0" applyFont="1" applyFill="1" applyBorder="1"/>
    <xf numFmtId="164" fontId="0" fillId="0" borderId="14" xfId="0" applyNumberFormat="1" applyFont="1" applyFill="1" applyBorder="1"/>
    <xf numFmtId="44" fontId="0" fillId="0" borderId="14" xfId="1" applyNumberFormat="1" applyFont="1" applyFill="1" applyBorder="1"/>
    <xf numFmtId="0" fontId="0" fillId="0" borderId="5" xfId="0" applyFont="1" applyFill="1" applyBorder="1"/>
    <xf numFmtId="0" fontId="0" fillId="0" borderId="12" xfId="0" applyFont="1" applyFill="1" applyBorder="1"/>
    <xf numFmtId="164" fontId="0" fillId="0" borderId="12" xfId="0" applyNumberFormat="1" applyFont="1" applyFill="1" applyBorder="1"/>
    <xf numFmtId="44" fontId="0" fillId="0" borderId="12" xfId="1" applyNumberFormat="1" applyFont="1" applyFill="1" applyBorder="1"/>
    <xf numFmtId="0" fontId="0" fillId="0" borderId="14" xfId="0" applyFill="1" applyBorder="1"/>
    <xf numFmtId="0" fontId="2" fillId="3" borderId="7" xfId="3" applyFont="1" applyBorder="1" applyAlignment="1">
      <alignment horizontal="center"/>
    </xf>
    <xf numFmtId="0" fontId="2" fillId="3" borderId="8" xfId="3" applyFont="1" applyBorder="1" applyAlignment="1">
      <alignment horizontal="center"/>
    </xf>
    <xf numFmtId="0" fontId="2" fillId="3" borderId="9" xfId="3" applyFont="1" applyBorder="1" applyAlignment="1">
      <alignment horizontal="center"/>
    </xf>
    <xf numFmtId="0" fontId="2" fillId="3" borderId="11" xfId="3" applyFont="1" applyBorder="1" applyAlignment="1"/>
    <xf numFmtId="44" fontId="3" fillId="8" borderId="11" xfId="1" applyFont="1" applyFill="1" applyBorder="1"/>
    <xf numFmtId="0" fontId="2" fillId="9" borderId="6" xfId="2" applyFont="1" applyFill="1" applyBorder="1"/>
    <xf numFmtId="44" fontId="0" fillId="0" borderId="4" xfId="1" applyFont="1" applyFill="1" applyBorder="1"/>
    <xf numFmtId="0" fontId="3" fillId="6" borderId="9" xfId="6" applyFont="1" applyBorder="1"/>
    <xf numFmtId="10" fontId="1" fillId="5" borderId="6" xfId="7" applyNumberFormat="1" applyFill="1" applyBorder="1"/>
  </cellXfs>
  <cellStyles count="8">
    <cellStyle name="20% - Accent2" xfId="4" builtinId="34"/>
    <cellStyle name="40% - Accent3" xfId="5" builtinId="39"/>
    <cellStyle name="60% - Accent6" xfId="6" builtinId="52"/>
    <cellStyle name="Accent1" xfId="2" builtinId="29"/>
    <cellStyle name="Accent2" xfId="3" builtinId="33"/>
    <cellStyle name="Currency" xfId="1" builtinId="4"/>
    <cellStyle name="Normal" xfId="0" builtinId="0"/>
    <cellStyle name="Percent" xfId="7" builtinId="5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medium">
          <color indexed="64"/>
        </right>
        <top style="medium">
          <color auto="1"/>
        </top>
        <bottom style="medium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(&quot;$&quot;* #,##0.00_);_(&quot;$&quot;* \(#,##0.00\);_(&quot;$&quot;* &quot;-&quot;??_);_(@_)"/>
      <fill>
        <patternFill patternType="none">
          <fgColor indexed="64"/>
          <bgColor indexed="65"/>
        </patternFill>
      </fill>
      <border diagonalUp="0" diagonalDown="0">
        <left/>
        <right style="medium">
          <color indexed="64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(&quot;$&quot;* #,##0.00_);_(&quot;$&quot;* \(#,##0.00\);_(&quot;$&quot;* &quot;-&quot;??_);_(@_)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4" formatCode="_(&quot;$&quot;* #,##0.00_);_(&quot;$&quot;* \(#,##0.00\);_(&quot;$&quot;* &quot;-&quot;??_);_(@_)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0.0"/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 style="thin">
          <color auto="1"/>
        </top>
        <bottom style="thin">
          <color auto="1"/>
        </bottom>
        <vertical/>
        <horizontal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border>
        <bottom style="medium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/>
        </patternFill>
      </fill>
      <border diagonalUp="0" diagonalDown="0">
        <left/>
        <right/>
        <top/>
        <bottom/>
      </border>
    </dxf>
  </dxfs>
  <tableStyles count="1" defaultTableStyle="TableStyleMedium9" defaultPivotStyle="PivotStyleLight16">
    <tableStyle name="Table Style 1" pivot="0" count="0"/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ris/Desktop/Points%20Book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emplate"/>
      <sheetName val="Pending Wagers"/>
      <sheetName val="Summary"/>
      <sheetName val="peterpan19"/>
      <sheetName val="Nismo"/>
      <sheetName val="19th_Hole"/>
      <sheetName val="sccrkidd8687"/>
      <sheetName val="MexicanStallion"/>
      <sheetName val="My_Bets"/>
      <sheetName val="Kaps"/>
      <sheetName val="Dunder"/>
      <sheetName val="bigslick345"/>
      <sheetName val="Al_Masters"/>
      <sheetName val="5050"/>
      <sheetName val="StarPicks"/>
      <sheetName val="cantin"/>
      <sheetName val="UMAGA"/>
      <sheetName val="tropolis"/>
      <sheetName val="treece"/>
      <sheetName val="Sprtbuff"/>
      <sheetName val="chrisa1002"/>
      <sheetName val="HawaiiFan"/>
      <sheetName val="FishFace5"/>
      <sheetName val="proprvillain"/>
      <sheetName val="Stringer_Bell"/>
      <sheetName val="masticore"/>
      <sheetName val="tbonmusikman"/>
      <sheetName val="sportscash"/>
      <sheetName val="JohnAnthony"/>
      <sheetName val="mllndollaman"/>
      <sheetName val="benjy"/>
      <sheetName val="FadeCommonSense"/>
      <sheetName val="minet123"/>
      <sheetName val="MJT1212"/>
      <sheetName val="MIAMIHURRICANE"/>
      <sheetName val="ghn999"/>
      <sheetName val="SportsBookTrader"/>
      <sheetName val="Jasonal_98"/>
      <sheetName val="Fishhead"/>
      <sheetName val="yisman"/>
      <sheetName val="icemaster47"/>
      <sheetName val="big_joe_1212"/>
      <sheetName val="iceminers26"/>
      <sheetName val="Cashflow"/>
      <sheetName val="Carseller4"/>
      <sheetName val="zert"/>
      <sheetName val="Cecil_Collins"/>
      <sheetName val="Ace_of_Spades"/>
      <sheetName val="icsky3"/>
      <sheetName val="Rollins08"/>
      <sheetName val="patswin"/>
      <sheetName val="nosniboR11"/>
      <sheetName val="ronjon619"/>
      <sheetName val="1st_and_Ten"/>
      <sheetName val="CashItIn"/>
      <sheetName val="RickySteve"/>
      <sheetName val="mr._leisure"/>
      <sheetName val="blackNgoldjuice"/>
      <sheetName val="kchien"/>
      <sheetName val="jasont"/>
      <sheetName val="Ulver86"/>
      <sheetName val="stats13"/>
      <sheetName val="shantystar"/>
      <sheetName val="Rush"/>
      <sheetName val="RobbReport"/>
      <sheetName val="Durrrr"/>
      <sheetName val="DaProfessor23"/>
      <sheetName val="Patrickk_b"/>
      <sheetName val="WillC"/>
      <sheetName val="GamblingMike"/>
      <sheetName val="Mendozaaaa"/>
      <sheetName val="Jrod124"/>
      <sheetName val="DBurton81"/>
      <sheetName val="jayc88"/>
      <sheetName val="Unicorn7"/>
      <sheetName val="jgiun1"/>
      <sheetName val="Rake922"/>
      <sheetName val="johncrud"/>
      <sheetName val="soaked_in_sweat"/>
      <sheetName val="pitman"/>
      <sheetName val="pattymayo"/>
      <sheetName val="GoldRush7"/>
      <sheetName val="TigerPawsSC"/>
      <sheetName val="Troy_B"/>
      <sheetName val="BGboothA"/>
      <sheetName val="Tammy_Sue"/>
      <sheetName val="BET_THE_HOOK"/>
    </sheetNames>
    <sheetDataSet>
      <sheetData sheetId="0" refreshError="1"/>
      <sheetData sheetId="1" refreshError="1"/>
      <sheetData sheetId="2">
        <row r="3">
          <cell r="L3">
            <v>84</v>
          </cell>
        </row>
        <row r="4">
          <cell r="O4">
            <v>1622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tables/table1.xml><?xml version="1.0" encoding="utf-8"?>
<table xmlns="http://schemas.openxmlformats.org/spreadsheetml/2006/main" id="2" name="Table2" displayName="Table2" ref="B16:N108" totalsRowShown="0" headerRowDxfId="16" dataDxfId="14" headerRowBorderDxfId="15" tableBorderDxfId="13" headerRowCellStyle="Accent1" dataCellStyle="Currency">
  <autoFilter ref="B16:N108">
    <filterColumn colId="12"/>
  </autoFilter>
  <tableColumns count="13">
    <tableColumn id="1" name="Date" dataDxfId="12"/>
    <tableColumn id="2" name="Play" dataDxfId="11"/>
    <tableColumn id="3" name="Sport" dataDxfId="10"/>
    <tableColumn id="4" name="Line" dataDxfId="9"/>
    <tableColumn id="5" name="Price" dataDxfId="8"/>
    <tableColumn id="6" name="Type" dataDxfId="7"/>
    <tableColumn id="7" name="Term" dataDxfId="6"/>
    <tableColumn id="8" name="Sportsbook" dataDxfId="5"/>
    <tableColumn id="9" name="Risk" dataDxfId="4" dataCellStyle="Currency"/>
    <tableColumn id="10" name="To Win" dataDxfId="3" dataCellStyle="Currency">
      <calculatedColumnFormula>IFERROR(ROUND(IF(F17&gt;0,J17*F17/100,J17*100/ABS(F17)),0),"")</calculatedColumnFormula>
    </tableColumn>
    <tableColumn id="11" name="Outcome" dataDxfId="2"/>
    <tableColumn id="12" name="P/L" dataDxfId="1" dataCellStyle="Currency">
      <calculatedColumnFormula>IF(L17="Loss",-J17,IF(L17="Win",K17,0))</calculatedColumnFormula>
    </tableColumn>
    <tableColumn id="13" name="Bettor" dataDxfId="0" dataCellStyle="Currency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:Q265"/>
  <sheetViews>
    <sheetView tabSelected="1" workbookViewId="0">
      <selection activeCell="E27" sqref="E27"/>
    </sheetView>
  </sheetViews>
  <sheetFormatPr defaultRowHeight="15"/>
  <cols>
    <col min="1" max="1" width="9.140625" style="1"/>
    <col min="2" max="2" width="16.5703125" style="1" customWidth="1"/>
    <col min="3" max="3" width="31.5703125" style="1" bestFit="1" customWidth="1"/>
    <col min="4" max="4" width="16.5703125" style="1" customWidth="1"/>
    <col min="5" max="5" width="7.5703125" style="1" customWidth="1"/>
    <col min="6" max="6" width="7.85546875" style="1" customWidth="1"/>
    <col min="7" max="7" width="13.7109375" style="1" bestFit="1" customWidth="1"/>
    <col min="8" max="8" width="11.140625" style="1" bestFit="1" customWidth="1"/>
    <col min="9" max="9" width="19" style="1" customWidth="1"/>
    <col min="10" max="13" width="15.7109375" style="1" customWidth="1"/>
    <col min="14" max="14" width="9.140625" style="1"/>
    <col min="15" max="16" width="12" style="2" customWidth="1"/>
    <col min="17" max="17" width="23.85546875" style="2" customWidth="1"/>
    <col min="18" max="16384" width="9.140625" style="1"/>
  </cols>
  <sheetData>
    <row r="1" spans="2:17" ht="15.75" thickBot="1"/>
    <row r="2" spans="2:17" ht="15.75" thickBot="1">
      <c r="B2" s="3" t="s">
        <v>0</v>
      </c>
      <c r="C2" s="4"/>
      <c r="G2" s="42" t="s">
        <v>17</v>
      </c>
      <c r="H2" s="43"/>
      <c r="I2" s="44"/>
      <c r="K2" s="45" t="s">
        <v>22</v>
      </c>
    </row>
    <row r="3" spans="2:17" ht="15.75" thickBot="1">
      <c r="B3" s="5" t="s">
        <v>1</v>
      </c>
      <c r="C3" s="19">
        <f>SUM(H4:H13)+M109+K3-C4</f>
        <v>0</v>
      </c>
      <c r="G3" s="8" t="s">
        <v>6</v>
      </c>
      <c r="H3" s="8" t="s">
        <v>18</v>
      </c>
      <c r="I3" s="9" t="s">
        <v>19</v>
      </c>
      <c r="K3" s="46"/>
    </row>
    <row r="4" spans="2:17">
      <c r="B4" s="5" t="s">
        <v>2</v>
      </c>
      <c r="C4" s="19">
        <f>SUMIF(L17:L108,"",J17:J108)</f>
        <v>0</v>
      </c>
      <c r="G4" s="15"/>
      <c r="H4" s="16"/>
      <c r="I4" s="10"/>
    </row>
    <row r="5" spans="2:17">
      <c r="B5" s="5" t="s">
        <v>3</v>
      </c>
      <c r="C5" s="7" t="str">
        <f>COUNTIF(L17:L108,"Win")&amp;" -- "&amp;COUNTIF(L17:L108,"Loss")&amp;" -- "&amp;COUNTIF(L17:L108,"Push")</f>
        <v>0 -- 0 -- 0</v>
      </c>
      <c r="G5" s="11"/>
      <c r="H5" s="17"/>
      <c r="I5" s="12"/>
    </row>
    <row r="6" spans="2:17">
      <c r="B6" s="5" t="s">
        <v>4</v>
      </c>
      <c r="C6" s="19">
        <f>J109</f>
        <v>0</v>
      </c>
      <c r="G6" s="11"/>
      <c r="H6" s="17"/>
      <c r="I6" s="12"/>
    </row>
    <row r="7" spans="2:17">
      <c r="B7" s="5" t="s">
        <v>5</v>
      </c>
      <c r="C7" s="19">
        <f>M109</f>
        <v>0</v>
      </c>
      <c r="G7" s="11"/>
      <c r="H7" s="17"/>
      <c r="I7" s="12"/>
    </row>
    <row r="8" spans="2:17" ht="15.75" thickBot="1">
      <c r="B8" s="6" t="s">
        <v>24</v>
      </c>
      <c r="C8" s="50" t="e">
        <f>COUNTIF(L17:L108,"Win")/(COUNTIF(L17:L108,"Win")+COUNTIF(L17:L108,"Loss")+COUNTIF(L17:L108,"Push"))</f>
        <v>#DIV/0!</v>
      </c>
      <c r="G8" s="11"/>
      <c r="H8" s="17"/>
      <c r="I8" s="12"/>
    </row>
    <row r="9" spans="2:17">
      <c r="G9" s="11"/>
      <c r="H9" s="17"/>
      <c r="I9" s="12"/>
    </row>
    <row r="10" spans="2:17">
      <c r="G10" s="11"/>
      <c r="H10" s="17"/>
      <c r="I10" s="12"/>
    </row>
    <row r="11" spans="2:17">
      <c r="G11" s="11"/>
      <c r="H11" s="17"/>
      <c r="I11" s="12"/>
    </row>
    <row r="12" spans="2:17">
      <c r="G12" s="11"/>
      <c r="H12" s="17"/>
      <c r="I12" s="12"/>
    </row>
    <row r="13" spans="2:17" ht="15.75" thickBot="1">
      <c r="G13" s="13"/>
      <c r="H13" s="18"/>
      <c r="I13" s="14"/>
    </row>
    <row r="15" spans="2:17" ht="15.75" thickBot="1"/>
    <row r="16" spans="2:17" ht="15.75" thickBot="1">
      <c r="B16" s="20" t="s">
        <v>6</v>
      </c>
      <c r="C16" s="21" t="s">
        <v>7</v>
      </c>
      <c r="D16" s="21" t="s">
        <v>21</v>
      </c>
      <c r="E16" s="21" t="s">
        <v>8</v>
      </c>
      <c r="F16" s="21" t="s">
        <v>9</v>
      </c>
      <c r="G16" s="21" t="s">
        <v>10</v>
      </c>
      <c r="H16" s="21" t="s">
        <v>11</v>
      </c>
      <c r="I16" s="21" t="s">
        <v>12</v>
      </c>
      <c r="J16" s="21" t="s">
        <v>13</v>
      </c>
      <c r="K16" s="21" t="s">
        <v>14</v>
      </c>
      <c r="L16" s="21" t="s">
        <v>15</v>
      </c>
      <c r="M16" s="21" t="s">
        <v>16</v>
      </c>
      <c r="N16" s="47" t="s">
        <v>23</v>
      </c>
      <c r="O16" s="1"/>
      <c r="P16" s="1"/>
      <c r="Q16" s="1"/>
    </row>
    <row r="17" spans="2:17">
      <c r="B17" s="33"/>
      <c r="C17" s="34"/>
      <c r="D17" s="41"/>
      <c r="E17" s="35"/>
      <c r="F17" s="34"/>
      <c r="G17" s="34"/>
      <c r="H17" s="34"/>
      <c r="I17" s="34"/>
      <c r="J17" s="36"/>
      <c r="K17" s="36" t="str">
        <f>IFERROR(ROUND(IF(F17&gt;0,J17*F17/100,J17*100/ABS(F17)),0),"")</f>
        <v/>
      </c>
      <c r="L17" s="41"/>
      <c r="M17" s="36">
        <f t="shared" ref="M17:M108" si="0">IF(L17="Loss",-J17,IF(L17="Win",K17,0))</f>
        <v>0</v>
      </c>
      <c r="N17" s="48"/>
      <c r="O17" s="1"/>
      <c r="P17" s="1"/>
      <c r="Q17" s="1"/>
    </row>
    <row r="18" spans="2:17">
      <c r="B18" s="22"/>
      <c r="C18" s="23"/>
      <c r="D18" s="23"/>
      <c r="E18" s="24"/>
      <c r="F18" s="23"/>
      <c r="G18" s="23"/>
      <c r="H18" s="23"/>
      <c r="I18" s="23"/>
      <c r="J18" s="25"/>
      <c r="K18" s="25" t="str">
        <f t="shared" ref="K18:K81" si="1">IFERROR(ROUND(IF(F18&gt;0,J18*F18/100,J18*100/ABS(F18)),0),"")</f>
        <v/>
      </c>
      <c r="L18" s="26"/>
      <c r="M18" s="25">
        <f t="shared" si="0"/>
        <v>0</v>
      </c>
      <c r="N18" s="48"/>
      <c r="O18" s="1"/>
      <c r="P18" s="1"/>
      <c r="Q18" s="1"/>
    </row>
    <row r="19" spans="2:17">
      <c r="B19" s="22"/>
      <c r="C19" s="23"/>
      <c r="D19" s="23"/>
      <c r="E19" s="24"/>
      <c r="F19" s="23"/>
      <c r="G19" s="23"/>
      <c r="H19" s="23"/>
      <c r="I19" s="23"/>
      <c r="J19" s="25"/>
      <c r="K19" s="25" t="str">
        <f t="shared" si="1"/>
        <v/>
      </c>
      <c r="L19" s="23"/>
      <c r="M19" s="25">
        <f t="shared" si="0"/>
        <v>0</v>
      </c>
      <c r="N19" s="48"/>
      <c r="O19" s="1"/>
      <c r="P19" s="1"/>
      <c r="Q19" s="1"/>
    </row>
    <row r="20" spans="2:17">
      <c r="B20" s="22"/>
      <c r="C20" s="23"/>
      <c r="D20" s="23"/>
      <c r="E20" s="24"/>
      <c r="F20" s="23"/>
      <c r="G20" s="23"/>
      <c r="H20" s="23"/>
      <c r="I20" s="23"/>
      <c r="J20" s="25"/>
      <c r="K20" s="25" t="str">
        <f t="shared" si="1"/>
        <v/>
      </c>
      <c r="L20" s="23"/>
      <c r="M20" s="25">
        <f t="shared" si="0"/>
        <v>0</v>
      </c>
      <c r="N20" s="48"/>
      <c r="O20" s="1"/>
      <c r="P20" s="1"/>
      <c r="Q20" s="1"/>
    </row>
    <row r="21" spans="2:17">
      <c r="B21" s="22"/>
      <c r="C21" s="23"/>
      <c r="D21" s="23"/>
      <c r="E21" s="24"/>
      <c r="F21" s="23"/>
      <c r="G21" s="23"/>
      <c r="H21" s="23"/>
      <c r="I21" s="23"/>
      <c r="J21" s="25"/>
      <c r="K21" s="25" t="str">
        <f t="shared" si="1"/>
        <v/>
      </c>
      <c r="L21" s="23"/>
      <c r="M21" s="25">
        <f t="shared" si="0"/>
        <v>0</v>
      </c>
      <c r="N21" s="48"/>
      <c r="O21" s="1"/>
      <c r="P21" s="1"/>
      <c r="Q21" s="1"/>
    </row>
    <row r="22" spans="2:17">
      <c r="B22" s="22"/>
      <c r="C22" s="23"/>
      <c r="D22" s="23"/>
      <c r="E22" s="24"/>
      <c r="F22" s="23"/>
      <c r="G22" s="23"/>
      <c r="H22" s="23"/>
      <c r="I22" s="23"/>
      <c r="J22" s="25"/>
      <c r="K22" s="25" t="str">
        <f t="shared" si="1"/>
        <v/>
      </c>
      <c r="L22" s="23"/>
      <c r="M22" s="25">
        <f t="shared" si="0"/>
        <v>0</v>
      </c>
      <c r="N22" s="48"/>
      <c r="O22" s="1"/>
      <c r="P22" s="1"/>
      <c r="Q22" s="1"/>
    </row>
    <row r="23" spans="2:17">
      <c r="B23" s="22"/>
      <c r="C23" s="23"/>
      <c r="D23" s="23"/>
      <c r="E23" s="24"/>
      <c r="F23" s="23"/>
      <c r="G23" s="23"/>
      <c r="H23" s="23"/>
      <c r="I23" s="23"/>
      <c r="J23" s="25"/>
      <c r="K23" s="25" t="str">
        <f t="shared" si="1"/>
        <v/>
      </c>
      <c r="L23" s="23"/>
      <c r="M23" s="25">
        <f t="shared" si="0"/>
        <v>0</v>
      </c>
      <c r="N23" s="48"/>
      <c r="O23" s="1"/>
      <c r="P23" s="1"/>
      <c r="Q23" s="1"/>
    </row>
    <row r="24" spans="2:17">
      <c r="B24" s="22"/>
      <c r="C24" s="23"/>
      <c r="D24" s="23"/>
      <c r="E24" s="24"/>
      <c r="F24" s="23"/>
      <c r="G24" s="23"/>
      <c r="H24" s="23"/>
      <c r="I24" s="23"/>
      <c r="J24" s="25"/>
      <c r="K24" s="25" t="str">
        <f t="shared" si="1"/>
        <v/>
      </c>
      <c r="L24" s="23"/>
      <c r="M24" s="25">
        <f t="shared" si="0"/>
        <v>0</v>
      </c>
      <c r="N24" s="48"/>
      <c r="O24" s="1"/>
      <c r="P24" s="1"/>
      <c r="Q24" s="1"/>
    </row>
    <row r="25" spans="2:17">
      <c r="B25" s="22"/>
      <c r="C25" s="23"/>
      <c r="D25" s="23"/>
      <c r="E25" s="24"/>
      <c r="F25" s="23"/>
      <c r="G25" s="23"/>
      <c r="H25" s="23"/>
      <c r="I25" s="23"/>
      <c r="J25" s="25"/>
      <c r="K25" s="25" t="str">
        <f t="shared" si="1"/>
        <v/>
      </c>
      <c r="L25" s="23"/>
      <c r="M25" s="25">
        <f t="shared" si="0"/>
        <v>0</v>
      </c>
      <c r="N25" s="48"/>
      <c r="O25" s="1"/>
      <c r="P25" s="1"/>
      <c r="Q25" s="1"/>
    </row>
    <row r="26" spans="2:17">
      <c r="B26" s="22"/>
      <c r="C26" s="23"/>
      <c r="D26" s="23"/>
      <c r="E26" s="24"/>
      <c r="F26" s="23"/>
      <c r="G26" s="23"/>
      <c r="H26" s="23"/>
      <c r="I26" s="23"/>
      <c r="J26" s="25"/>
      <c r="K26" s="25" t="str">
        <f t="shared" si="1"/>
        <v/>
      </c>
      <c r="L26" s="23"/>
      <c r="M26" s="25">
        <f t="shared" si="0"/>
        <v>0</v>
      </c>
      <c r="N26" s="48"/>
      <c r="O26" s="1"/>
      <c r="P26" s="1"/>
      <c r="Q26" s="1"/>
    </row>
    <row r="27" spans="2:17">
      <c r="B27" s="22"/>
      <c r="C27" s="23"/>
      <c r="D27" s="23"/>
      <c r="E27" s="24"/>
      <c r="F27" s="23"/>
      <c r="G27" s="23"/>
      <c r="H27" s="23"/>
      <c r="I27" s="23"/>
      <c r="J27" s="25"/>
      <c r="K27" s="25" t="str">
        <f t="shared" si="1"/>
        <v/>
      </c>
      <c r="L27" s="23"/>
      <c r="M27" s="25">
        <f t="shared" si="0"/>
        <v>0</v>
      </c>
      <c r="N27" s="48"/>
      <c r="O27" s="1"/>
      <c r="P27" s="1"/>
      <c r="Q27" s="1"/>
    </row>
    <row r="28" spans="2:17">
      <c r="B28" s="22"/>
      <c r="C28" s="23"/>
      <c r="D28" s="23"/>
      <c r="E28" s="24"/>
      <c r="F28" s="23"/>
      <c r="G28" s="23"/>
      <c r="H28" s="23"/>
      <c r="I28" s="23"/>
      <c r="J28" s="25"/>
      <c r="K28" s="25" t="str">
        <f t="shared" si="1"/>
        <v/>
      </c>
      <c r="L28" s="23"/>
      <c r="M28" s="25">
        <f t="shared" si="0"/>
        <v>0</v>
      </c>
      <c r="N28" s="48"/>
      <c r="O28" s="1"/>
      <c r="P28" s="1"/>
      <c r="Q28" s="1"/>
    </row>
    <row r="29" spans="2:17">
      <c r="B29" s="22"/>
      <c r="C29" s="23"/>
      <c r="D29" s="23"/>
      <c r="E29" s="24"/>
      <c r="F29" s="23"/>
      <c r="G29" s="23"/>
      <c r="H29" s="23"/>
      <c r="I29" s="23"/>
      <c r="J29" s="25"/>
      <c r="K29" s="25" t="str">
        <f t="shared" si="1"/>
        <v/>
      </c>
      <c r="L29" s="23"/>
      <c r="M29" s="25">
        <f t="shared" si="0"/>
        <v>0</v>
      </c>
      <c r="N29" s="48"/>
      <c r="O29" s="1"/>
      <c r="P29" s="1"/>
      <c r="Q29" s="1"/>
    </row>
    <row r="30" spans="2:17">
      <c r="B30" s="22"/>
      <c r="C30" s="23"/>
      <c r="D30" s="23"/>
      <c r="E30" s="24"/>
      <c r="F30" s="23"/>
      <c r="G30" s="23"/>
      <c r="H30" s="23"/>
      <c r="I30" s="23"/>
      <c r="J30" s="25"/>
      <c r="K30" s="25" t="str">
        <f t="shared" si="1"/>
        <v/>
      </c>
      <c r="L30" s="23"/>
      <c r="M30" s="25">
        <f t="shared" si="0"/>
        <v>0</v>
      </c>
      <c r="N30" s="48"/>
      <c r="O30" s="1"/>
      <c r="P30" s="1"/>
      <c r="Q30" s="1"/>
    </row>
    <row r="31" spans="2:17">
      <c r="B31" s="22"/>
      <c r="C31" s="23"/>
      <c r="D31" s="23"/>
      <c r="E31" s="24"/>
      <c r="F31" s="23"/>
      <c r="G31" s="23"/>
      <c r="H31" s="23"/>
      <c r="I31" s="23"/>
      <c r="J31" s="25"/>
      <c r="K31" s="25" t="str">
        <f t="shared" si="1"/>
        <v/>
      </c>
      <c r="L31" s="23"/>
      <c r="M31" s="25">
        <f t="shared" si="0"/>
        <v>0</v>
      </c>
      <c r="N31" s="48"/>
      <c r="O31" s="1"/>
      <c r="P31" s="1"/>
      <c r="Q31" s="1"/>
    </row>
    <row r="32" spans="2:17">
      <c r="B32" s="22"/>
      <c r="C32" s="23"/>
      <c r="D32" s="23"/>
      <c r="E32" s="24"/>
      <c r="F32" s="23"/>
      <c r="G32" s="23"/>
      <c r="H32" s="23"/>
      <c r="I32" s="23"/>
      <c r="J32" s="25"/>
      <c r="K32" s="25" t="str">
        <f t="shared" si="1"/>
        <v/>
      </c>
      <c r="L32" s="23"/>
      <c r="M32" s="25">
        <f t="shared" si="0"/>
        <v>0</v>
      </c>
      <c r="N32" s="48"/>
      <c r="O32" s="1"/>
      <c r="P32" s="1"/>
      <c r="Q32" s="1"/>
    </row>
    <row r="33" spans="2:17">
      <c r="B33" s="22"/>
      <c r="C33" s="23"/>
      <c r="D33" s="23"/>
      <c r="E33" s="24"/>
      <c r="F33" s="23"/>
      <c r="G33" s="23"/>
      <c r="H33" s="23"/>
      <c r="I33" s="23"/>
      <c r="J33" s="25"/>
      <c r="K33" s="25" t="str">
        <f t="shared" si="1"/>
        <v/>
      </c>
      <c r="L33" s="23"/>
      <c r="M33" s="25">
        <f t="shared" si="0"/>
        <v>0</v>
      </c>
      <c r="N33" s="48"/>
      <c r="O33" s="1"/>
      <c r="P33" s="1"/>
      <c r="Q33" s="1"/>
    </row>
    <row r="34" spans="2:17">
      <c r="B34" s="22"/>
      <c r="C34" s="23"/>
      <c r="D34" s="23"/>
      <c r="E34" s="24"/>
      <c r="F34" s="23"/>
      <c r="G34" s="23"/>
      <c r="H34" s="23"/>
      <c r="I34" s="23"/>
      <c r="J34" s="25"/>
      <c r="K34" s="25" t="str">
        <f t="shared" si="1"/>
        <v/>
      </c>
      <c r="L34" s="23"/>
      <c r="M34" s="25">
        <f t="shared" si="0"/>
        <v>0</v>
      </c>
      <c r="N34" s="48"/>
      <c r="O34" s="1"/>
      <c r="P34" s="1"/>
      <c r="Q34" s="1"/>
    </row>
    <row r="35" spans="2:17">
      <c r="B35" s="22"/>
      <c r="C35" s="23"/>
      <c r="D35" s="23"/>
      <c r="E35" s="24"/>
      <c r="F35" s="23"/>
      <c r="G35" s="23"/>
      <c r="H35" s="23"/>
      <c r="I35" s="23"/>
      <c r="J35" s="25"/>
      <c r="K35" s="25" t="str">
        <f t="shared" si="1"/>
        <v/>
      </c>
      <c r="L35" s="23"/>
      <c r="M35" s="25">
        <f t="shared" si="0"/>
        <v>0</v>
      </c>
      <c r="N35" s="48"/>
      <c r="O35" s="1"/>
      <c r="P35" s="1"/>
      <c r="Q35" s="1"/>
    </row>
    <row r="36" spans="2:17">
      <c r="B36" s="22"/>
      <c r="C36" s="23"/>
      <c r="D36" s="23"/>
      <c r="E36" s="24"/>
      <c r="F36" s="23"/>
      <c r="G36" s="23"/>
      <c r="H36" s="23"/>
      <c r="I36" s="23"/>
      <c r="J36" s="25"/>
      <c r="K36" s="25" t="str">
        <f t="shared" si="1"/>
        <v/>
      </c>
      <c r="L36" s="23"/>
      <c r="M36" s="25">
        <f t="shared" si="0"/>
        <v>0</v>
      </c>
      <c r="N36" s="48"/>
    </row>
    <row r="37" spans="2:17">
      <c r="B37" s="22"/>
      <c r="C37" s="23"/>
      <c r="D37" s="23"/>
      <c r="E37" s="24"/>
      <c r="F37" s="23"/>
      <c r="G37" s="23"/>
      <c r="H37" s="23"/>
      <c r="I37" s="23"/>
      <c r="J37" s="25"/>
      <c r="K37" s="25" t="str">
        <f t="shared" si="1"/>
        <v/>
      </c>
      <c r="L37" s="23"/>
      <c r="M37" s="25">
        <f t="shared" si="0"/>
        <v>0</v>
      </c>
      <c r="N37" s="48"/>
    </row>
    <row r="38" spans="2:17">
      <c r="B38" s="22"/>
      <c r="C38" s="23"/>
      <c r="D38" s="23"/>
      <c r="E38" s="24"/>
      <c r="F38" s="23"/>
      <c r="G38" s="23"/>
      <c r="H38" s="23"/>
      <c r="I38" s="23"/>
      <c r="J38" s="25"/>
      <c r="K38" s="25" t="str">
        <f t="shared" si="1"/>
        <v/>
      </c>
      <c r="L38" s="23"/>
      <c r="M38" s="25">
        <f t="shared" si="0"/>
        <v>0</v>
      </c>
      <c r="N38" s="48"/>
    </row>
    <row r="39" spans="2:17">
      <c r="B39" s="22"/>
      <c r="C39" s="23"/>
      <c r="D39" s="23"/>
      <c r="E39" s="24"/>
      <c r="F39" s="23"/>
      <c r="G39" s="23"/>
      <c r="H39" s="23"/>
      <c r="I39" s="23"/>
      <c r="J39" s="25"/>
      <c r="K39" s="25" t="str">
        <f t="shared" si="1"/>
        <v/>
      </c>
      <c r="L39" s="23"/>
      <c r="M39" s="25">
        <f t="shared" si="0"/>
        <v>0</v>
      </c>
      <c r="N39" s="48"/>
    </row>
    <row r="40" spans="2:17">
      <c r="B40" s="22"/>
      <c r="C40" s="23"/>
      <c r="D40" s="23"/>
      <c r="E40" s="24"/>
      <c r="F40" s="23"/>
      <c r="G40" s="23"/>
      <c r="H40" s="23"/>
      <c r="I40" s="23"/>
      <c r="J40" s="25"/>
      <c r="K40" s="25" t="str">
        <f t="shared" si="1"/>
        <v/>
      </c>
      <c r="L40" s="23"/>
      <c r="M40" s="25">
        <f t="shared" si="0"/>
        <v>0</v>
      </c>
      <c r="N40" s="48"/>
    </row>
    <row r="41" spans="2:17">
      <c r="B41" s="22"/>
      <c r="C41" s="23"/>
      <c r="D41" s="23"/>
      <c r="E41" s="24"/>
      <c r="F41" s="23"/>
      <c r="G41" s="23"/>
      <c r="H41" s="23"/>
      <c r="I41" s="23"/>
      <c r="J41" s="25"/>
      <c r="K41" s="25" t="str">
        <f t="shared" si="1"/>
        <v/>
      </c>
      <c r="L41" s="23"/>
      <c r="M41" s="25">
        <f t="shared" si="0"/>
        <v>0</v>
      </c>
      <c r="N41" s="48"/>
    </row>
    <row r="42" spans="2:17">
      <c r="B42" s="22"/>
      <c r="C42" s="23"/>
      <c r="D42" s="23"/>
      <c r="E42" s="24"/>
      <c r="F42" s="23"/>
      <c r="G42" s="23"/>
      <c r="H42" s="23"/>
      <c r="I42" s="23"/>
      <c r="J42" s="25"/>
      <c r="K42" s="25" t="str">
        <f t="shared" si="1"/>
        <v/>
      </c>
      <c r="L42" s="23"/>
      <c r="M42" s="25">
        <f t="shared" si="0"/>
        <v>0</v>
      </c>
      <c r="N42" s="48"/>
    </row>
    <row r="43" spans="2:17">
      <c r="B43" s="22"/>
      <c r="C43" s="23"/>
      <c r="D43" s="23"/>
      <c r="E43" s="24"/>
      <c r="F43" s="23"/>
      <c r="G43" s="23"/>
      <c r="H43" s="23"/>
      <c r="I43" s="23"/>
      <c r="J43" s="25"/>
      <c r="K43" s="25" t="str">
        <f t="shared" si="1"/>
        <v/>
      </c>
      <c r="L43" s="23"/>
      <c r="M43" s="25">
        <f t="shared" si="0"/>
        <v>0</v>
      </c>
      <c r="N43" s="48"/>
    </row>
    <row r="44" spans="2:17">
      <c r="B44" s="22"/>
      <c r="C44" s="23"/>
      <c r="D44" s="23"/>
      <c r="E44" s="24"/>
      <c r="F44" s="23"/>
      <c r="G44" s="23"/>
      <c r="H44" s="23"/>
      <c r="I44" s="23"/>
      <c r="J44" s="25"/>
      <c r="K44" s="25" t="str">
        <f t="shared" si="1"/>
        <v/>
      </c>
      <c r="L44" s="23"/>
      <c r="M44" s="25">
        <f t="shared" si="0"/>
        <v>0</v>
      </c>
      <c r="N44" s="48"/>
    </row>
    <row r="45" spans="2:17">
      <c r="B45" s="22"/>
      <c r="C45" s="23"/>
      <c r="D45" s="23"/>
      <c r="E45" s="24"/>
      <c r="F45" s="23"/>
      <c r="G45" s="23"/>
      <c r="H45" s="23"/>
      <c r="I45" s="23"/>
      <c r="J45" s="25"/>
      <c r="K45" s="25" t="str">
        <f t="shared" si="1"/>
        <v/>
      </c>
      <c r="L45" s="23"/>
      <c r="M45" s="25">
        <f t="shared" si="0"/>
        <v>0</v>
      </c>
      <c r="N45" s="48"/>
    </row>
    <row r="46" spans="2:17">
      <c r="B46" s="22"/>
      <c r="C46" s="23"/>
      <c r="D46" s="23"/>
      <c r="E46" s="24"/>
      <c r="F46" s="23"/>
      <c r="G46" s="23"/>
      <c r="H46" s="23"/>
      <c r="I46" s="23"/>
      <c r="J46" s="25"/>
      <c r="K46" s="25" t="str">
        <f t="shared" si="1"/>
        <v/>
      </c>
      <c r="L46" s="23"/>
      <c r="M46" s="25">
        <f t="shared" si="0"/>
        <v>0</v>
      </c>
      <c r="N46" s="48"/>
    </row>
    <row r="47" spans="2:17">
      <c r="B47" s="22"/>
      <c r="C47" s="23"/>
      <c r="D47" s="23"/>
      <c r="E47" s="24"/>
      <c r="F47" s="23"/>
      <c r="G47" s="23"/>
      <c r="H47" s="23"/>
      <c r="I47" s="23"/>
      <c r="J47" s="25"/>
      <c r="K47" s="25" t="str">
        <f t="shared" si="1"/>
        <v/>
      </c>
      <c r="L47" s="23"/>
      <c r="M47" s="25">
        <f t="shared" si="0"/>
        <v>0</v>
      </c>
      <c r="N47" s="48"/>
    </row>
    <row r="48" spans="2:17">
      <c r="B48" s="22"/>
      <c r="C48" s="23"/>
      <c r="D48" s="23"/>
      <c r="E48" s="24"/>
      <c r="F48" s="23"/>
      <c r="G48" s="23"/>
      <c r="H48" s="23"/>
      <c r="I48" s="23"/>
      <c r="J48" s="25"/>
      <c r="K48" s="25" t="str">
        <f t="shared" si="1"/>
        <v/>
      </c>
      <c r="L48" s="23"/>
      <c r="M48" s="25">
        <f t="shared" si="0"/>
        <v>0</v>
      </c>
      <c r="N48" s="48"/>
    </row>
    <row r="49" spans="2:14">
      <c r="B49" s="22"/>
      <c r="C49" s="23"/>
      <c r="D49" s="23"/>
      <c r="E49" s="24"/>
      <c r="F49" s="23"/>
      <c r="G49" s="23"/>
      <c r="H49" s="23"/>
      <c r="I49" s="23"/>
      <c r="J49" s="25"/>
      <c r="K49" s="25" t="str">
        <f t="shared" si="1"/>
        <v/>
      </c>
      <c r="L49" s="23"/>
      <c r="M49" s="25">
        <f t="shared" si="0"/>
        <v>0</v>
      </c>
      <c r="N49" s="48"/>
    </row>
    <row r="50" spans="2:14">
      <c r="B50" s="22"/>
      <c r="C50" s="23"/>
      <c r="D50" s="23"/>
      <c r="E50" s="24"/>
      <c r="F50" s="23"/>
      <c r="G50" s="23"/>
      <c r="H50" s="23"/>
      <c r="I50" s="23"/>
      <c r="J50" s="25"/>
      <c r="K50" s="25" t="str">
        <f t="shared" si="1"/>
        <v/>
      </c>
      <c r="L50" s="23"/>
      <c r="M50" s="25">
        <f t="shared" si="0"/>
        <v>0</v>
      </c>
      <c r="N50" s="48"/>
    </row>
    <row r="51" spans="2:14">
      <c r="B51" s="22"/>
      <c r="C51" s="23"/>
      <c r="D51" s="23"/>
      <c r="E51" s="24"/>
      <c r="F51" s="23"/>
      <c r="G51" s="23"/>
      <c r="H51" s="23"/>
      <c r="I51" s="23"/>
      <c r="J51" s="25"/>
      <c r="K51" s="25" t="str">
        <f t="shared" si="1"/>
        <v/>
      </c>
      <c r="L51" s="23"/>
      <c r="M51" s="25">
        <f t="shared" si="0"/>
        <v>0</v>
      </c>
      <c r="N51" s="48"/>
    </row>
    <row r="52" spans="2:14">
      <c r="B52" s="22"/>
      <c r="C52" s="23"/>
      <c r="D52" s="23"/>
      <c r="E52" s="24"/>
      <c r="F52" s="23"/>
      <c r="G52" s="23"/>
      <c r="H52" s="23"/>
      <c r="I52" s="23"/>
      <c r="J52" s="25"/>
      <c r="K52" s="25" t="str">
        <f t="shared" si="1"/>
        <v/>
      </c>
      <c r="L52" s="23"/>
      <c r="M52" s="25">
        <f t="shared" si="0"/>
        <v>0</v>
      </c>
      <c r="N52" s="48"/>
    </row>
    <row r="53" spans="2:14">
      <c r="B53" s="22"/>
      <c r="C53" s="23"/>
      <c r="D53" s="23"/>
      <c r="E53" s="24"/>
      <c r="F53" s="23"/>
      <c r="G53" s="23"/>
      <c r="H53" s="23"/>
      <c r="I53" s="23"/>
      <c r="J53" s="25"/>
      <c r="K53" s="25" t="str">
        <f t="shared" si="1"/>
        <v/>
      </c>
      <c r="L53" s="23"/>
      <c r="M53" s="25">
        <f t="shared" si="0"/>
        <v>0</v>
      </c>
      <c r="N53" s="48"/>
    </row>
    <row r="54" spans="2:14">
      <c r="B54" s="22"/>
      <c r="C54" s="23"/>
      <c r="D54" s="23"/>
      <c r="E54" s="24"/>
      <c r="F54" s="23"/>
      <c r="G54" s="23"/>
      <c r="H54" s="23"/>
      <c r="I54" s="23"/>
      <c r="J54" s="25"/>
      <c r="K54" s="25" t="str">
        <f t="shared" si="1"/>
        <v/>
      </c>
      <c r="L54" s="23"/>
      <c r="M54" s="25">
        <f t="shared" si="0"/>
        <v>0</v>
      </c>
      <c r="N54" s="48"/>
    </row>
    <row r="55" spans="2:14">
      <c r="B55" s="22"/>
      <c r="C55" s="23"/>
      <c r="D55" s="23"/>
      <c r="E55" s="24"/>
      <c r="F55" s="23"/>
      <c r="G55" s="23"/>
      <c r="H55" s="23"/>
      <c r="I55" s="23"/>
      <c r="J55" s="25"/>
      <c r="K55" s="25" t="str">
        <f t="shared" si="1"/>
        <v/>
      </c>
      <c r="L55" s="23"/>
      <c r="M55" s="25">
        <f t="shared" si="0"/>
        <v>0</v>
      </c>
      <c r="N55" s="48"/>
    </row>
    <row r="56" spans="2:14">
      <c r="B56" s="22"/>
      <c r="C56" s="23"/>
      <c r="D56" s="23"/>
      <c r="E56" s="24"/>
      <c r="F56" s="23"/>
      <c r="G56" s="23"/>
      <c r="H56" s="23"/>
      <c r="I56" s="23"/>
      <c r="J56" s="25"/>
      <c r="K56" s="25" t="str">
        <f t="shared" si="1"/>
        <v/>
      </c>
      <c r="L56" s="23"/>
      <c r="M56" s="25">
        <f t="shared" si="0"/>
        <v>0</v>
      </c>
      <c r="N56" s="48"/>
    </row>
    <row r="57" spans="2:14">
      <c r="B57" s="22"/>
      <c r="C57" s="23"/>
      <c r="D57" s="23"/>
      <c r="E57" s="24"/>
      <c r="F57" s="23"/>
      <c r="G57" s="23"/>
      <c r="H57" s="23"/>
      <c r="I57" s="23"/>
      <c r="J57" s="25"/>
      <c r="K57" s="25" t="str">
        <f t="shared" si="1"/>
        <v/>
      </c>
      <c r="L57" s="23"/>
      <c r="M57" s="25">
        <f t="shared" si="0"/>
        <v>0</v>
      </c>
      <c r="N57" s="48"/>
    </row>
    <row r="58" spans="2:14">
      <c r="B58" s="22"/>
      <c r="C58" s="23"/>
      <c r="D58" s="23"/>
      <c r="E58" s="24"/>
      <c r="F58" s="23"/>
      <c r="G58" s="23"/>
      <c r="H58" s="23"/>
      <c r="I58" s="23"/>
      <c r="J58" s="25"/>
      <c r="K58" s="25" t="str">
        <f t="shared" si="1"/>
        <v/>
      </c>
      <c r="L58" s="23"/>
      <c r="M58" s="25">
        <f t="shared" si="0"/>
        <v>0</v>
      </c>
      <c r="N58" s="48"/>
    </row>
    <row r="59" spans="2:14">
      <c r="B59" s="22"/>
      <c r="C59" s="23"/>
      <c r="D59" s="23"/>
      <c r="E59" s="24"/>
      <c r="F59" s="23"/>
      <c r="G59" s="23"/>
      <c r="H59" s="23"/>
      <c r="I59" s="23"/>
      <c r="J59" s="25"/>
      <c r="K59" s="25" t="str">
        <f t="shared" si="1"/>
        <v/>
      </c>
      <c r="L59" s="23"/>
      <c r="M59" s="25">
        <f t="shared" si="0"/>
        <v>0</v>
      </c>
      <c r="N59" s="48"/>
    </row>
    <row r="60" spans="2:14">
      <c r="B60" s="22"/>
      <c r="C60" s="23"/>
      <c r="D60" s="23"/>
      <c r="E60" s="24"/>
      <c r="F60" s="23"/>
      <c r="G60" s="23"/>
      <c r="H60" s="23"/>
      <c r="I60" s="23"/>
      <c r="J60" s="25"/>
      <c r="K60" s="25" t="str">
        <f t="shared" si="1"/>
        <v/>
      </c>
      <c r="L60" s="23"/>
      <c r="M60" s="25">
        <f t="shared" si="0"/>
        <v>0</v>
      </c>
      <c r="N60" s="48"/>
    </row>
    <row r="61" spans="2:14">
      <c r="B61" s="22"/>
      <c r="C61" s="23"/>
      <c r="D61" s="23"/>
      <c r="E61" s="24"/>
      <c r="F61" s="23"/>
      <c r="G61" s="23"/>
      <c r="H61" s="23"/>
      <c r="I61" s="23"/>
      <c r="J61" s="25"/>
      <c r="K61" s="25" t="str">
        <f t="shared" si="1"/>
        <v/>
      </c>
      <c r="L61" s="23"/>
      <c r="M61" s="25">
        <f t="shared" si="0"/>
        <v>0</v>
      </c>
      <c r="N61" s="48"/>
    </row>
    <row r="62" spans="2:14">
      <c r="B62" s="22"/>
      <c r="C62" s="23"/>
      <c r="D62" s="23"/>
      <c r="E62" s="24"/>
      <c r="F62" s="23"/>
      <c r="G62" s="23"/>
      <c r="H62" s="23"/>
      <c r="I62" s="23"/>
      <c r="J62" s="25"/>
      <c r="K62" s="25" t="str">
        <f t="shared" si="1"/>
        <v/>
      </c>
      <c r="L62" s="23"/>
      <c r="M62" s="25">
        <f t="shared" si="0"/>
        <v>0</v>
      </c>
      <c r="N62" s="48"/>
    </row>
    <row r="63" spans="2:14">
      <c r="B63" s="22"/>
      <c r="C63" s="23"/>
      <c r="D63" s="23"/>
      <c r="E63" s="24"/>
      <c r="F63" s="23"/>
      <c r="G63" s="23"/>
      <c r="H63" s="23"/>
      <c r="I63" s="23"/>
      <c r="J63" s="25"/>
      <c r="K63" s="25" t="str">
        <f t="shared" si="1"/>
        <v/>
      </c>
      <c r="L63" s="23"/>
      <c r="M63" s="25">
        <f t="shared" si="0"/>
        <v>0</v>
      </c>
      <c r="N63" s="48"/>
    </row>
    <row r="64" spans="2:14">
      <c r="B64" s="22"/>
      <c r="C64" s="23"/>
      <c r="D64" s="23"/>
      <c r="E64" s="24"/>
      <c r="F64" s="23"/>
      <c r="G64" s="23"/>
      <c r="H64" s="23"/>
      <c r="I64" s="23"/>
      <c r="J64" s="25"/>
      <c r="K64" s="25" t="str">
        <f t="shared" si="1"/>
        <v/>
      </c>
      <c r="L64" s="23"/>
      <c r="M64" s="25">
        <f t="shared" si="0"/>
        <v>0</v>
      </c>
      <c r="N64" s="48"/>
    </row>
    <row r="65" spans="2:14">
      <c r="B65" s="22"/>
      <c r="C65" s="23"/>
      <c r="D65" s="23"/>
      <c r="E65" s="24"/>
      <c r="F65" s="23"/>
      <c r="G65" s="23"/>
      <c r="H65" s="23"/>
      <c r="I65" s="23"/>
      <c r="J65" s="25"/>
      <c r="K65" s="25" t="str">
        <f t="shared" si="1"/>
        <v/>
      </c>
      <c r="L65" s="23"/>
      <c r="M65" s="25">
        <f t="shared" si="0"/>
        <v>0</v>
      </c>
      <c r="N65" s="48"/>
    </row>
    <row r="66" spans="2:14">
      <c r="B66" s="22"/>
      <c r="C66" s="23"/>
      <c r="D66" s="23"/>
      <c r="E66" s="24"/>
      <c r="F66" s="23"/>
      <c r="G66" s="23"/>
      <c r="H66" s="23"/>
      <c r="I66" s="23"/>
      <c r="J66" s="25"/>
      <c r="K66" s="25" t="str">
        <f t="shared" si="1"/>
        <v/>
      </c>
      <c r="L66" s="23"/>
      <c r="M66" s="25">
        <f t="shared" si="0"/>
        <v>0</v>
      </c>
      <c r="N66" s="48"/>
    </row>
    <row r="67" spans="2:14">
      <c r="B67" s="22"/>
      <c r="C67" s="23"/>
      <c r="D67" s="23"/>
      <c r="E67" s="24"/>
      <c r="F67" s="23"/>
      <c r="G67" s="23"/>
      <c r="H67" s="23"/>
      <c r="I67" s="23"/>
      <c r="J67" s="25"/>
      <c r="K67" s="25" t="str">
        <f t="shared" si="1"/>
        <v/>
      </c>
      <c r="L67" s="23"/>
      <c r="M67" s="25">
        <f t="shared" si="0"/>
        <v>0</v>
      </c>
      <c r="N67" s="48"/>
    </row>
    <row r="68" spans="2:14">
      <c r="B68" s="22"/>
      <c r="C68" s="23"/>
      <c r="D68" s="23"/>
      <c r="E68" s="24"/>
      <c r="F68" s="23"/>
      <c r="G68" s="23"/>
      <c r="H68" s="23"/>
      <c r="I68" s="23"/>
      <c r="J68" s="25"/>
      <c r="K68" s="25" t="str">
        <f t="shared" si="1"/>
        <v/>
      </c>
      <c r="L68" s="23"/>
      <c r="M68" s="25">
        <f t="shared" si="0"/>
        <v>0</v>
      </c>
      <c r="N68" s="48"/>
    </row>
    <row r="69" spans="2:14">
      <c r="B69" s="22"/>
      <c r="C69" s="23"/>
      <c r="D69" s="23"/>
      <c r="E69" s="24"/>
      <c r="F69" s="23"/>
      <c r="G69" s="23"/>
      <c r="H69" s="23"/>
      <c r="I69" s="23"/>
      <c r="J69" s="25"/>
      <c r="K69" s="25" t="str">
        <f t="shared" si="1"/>
        <v/>
      </c>
      <c r="L69" s="23"/>
      <c r="M69" s="25">
        <f t="shared" si="0"/>
        <v>0</v>
      </c>
      <c r="N69" s="48"/>
    </row>
    <row r="70" spans="2:14">
      <c r="B70" s="22"/>
      <c r="C70" s="23"/>
      <c r="D70" s="23"/>
      <c r="E70" s="24"/>
      <c r="F70" s="23"/>
      <c r="G70" s="23"/>
      <c r="H70" s="23"/>
      <c r="I70" s="23"/>
      <c r="J70" s="25"/>
      <c r="K70" s="25" t="str">
        <f t="shared" si="1"/>
        <v/>
      </c>
      <c r="L70" s="23"/>
      <c r="M70" s="25">
        <f t="shared" ref="M70:M89" si="2">IF(L70="Loss",-J70,IF(L70="Win",K70,0))</f>
        <v>0</v>
      </c>
      <c r="N70" s="48"/>
    </row>
    <row r="71" spans="2:14">
      <c r="B71" s="22"/>
      <c r="C71" s="23"/>
      <c r="D71" s="23"/>
      <c r="E71" s="24"/>
      <c r="F71" s="23"/>
      <c r="G71" s="23"/>
      <c r="H71" s="23"/>
      <c r="I71" s="23"/>
      <c r="J71" s="25"/>
      <c r="K71" s="25" t="str">
        <f t="shared" si="1"/>
        <v/>
      </c>
      <c r="L71" s="23"/>
      <c r="M71" s="25">
        <f t="shared" si="2"/>
        <v>0</v>
      </c>
      <c r="N71" s="48"/>
    </row>
    <row r="72" spans="2:14">
      <c r="B72" s="22"/>
      <c r="C72" s="23"/>
      <c r="D72" s="23"/>
      <c r="E72" s="24"/>
      <c r="F72" s="23"/>
      <c r="G72" s="23"/>
      <c r="H72" s="23"/>
      <c r="I72" s="23"/>
      <c r="J72" s="25"/>
      <c r="K72" s="25" t="str">
        <f t="shared" si="1"/>
        <v/>
      </c>
      <c r="L72" s="23"/>
      <c r="M72" s="25">
        <f t="shared" si="2"/>
        <v>0</v>
      </c>
      <c r="N72" s="48"/>
    </row>
    <row r="73" spans="2:14">
      <c r="B73" s="22"/>
      <c r="C73" s="23"/>
      <c r="D73" s="23"/>
      <c r="E73" s="24"/>
      <c r="F73" s="23"/>
      <c r="G73" s="23"/>
      <c r="H73" s="23"/>
      <c r="I73" s="23"/>
      <c r="J73" s="25"/>
      <c r="K73" s="25" t="str">
        <f t="shared" si="1"/>
        <v/>
      </c>
      <c r="L73" s="23"/>
      <c r="M73" s="25">
        <f t="shared" si="2"/>
        <v>0</v>
      </c>
      <c r="N73" s="48"/>
    </row>
    <row r="74" spans="2:14">
      <c r="B74" s="22"/>
      <c r="C74" s="23"/>
      <c r="D74" s="23"/>
      <c r="E74" s="24"/>
      <c r="F74" s="23"/>
      <c r="G74" s="23"/>
      <c r="H74" s="23"/>
      <c r="I74" s="23"/>
      <c r="J74" s="25"/>
      <c r="K74" s="25" t="str">
        <f t="shared" si="1"/>
        <v/>
      </c>
      <c r="L74" s="23"/>
      <c r="M74" s="25">
        <f t="shared" si="2"/>
        <v>0</v>
      </c>
      <c r="N74" s="48"/>
    </row>
    <row r="75" spans="2:14">
      <c r="B75" s="22"/>
      <c r="C75" s="23"/>
      <c r="D75" s="23"/>
      <c r="E75" s="24"/>
      <c r="F75" s="23"/>
      <c r="G75" s="23"/>
      <c r="H75" s="23"/>
      <c r="I75" s="23"/>
      <c r="J75" s="25"/>
      <c r="K75" s="25" t="str">
        <f t="shared" si="1"/>
        <v/>
      </c>
      <c r="L75" s="23"/>
      <c r="M75" s="25">
        <f t="shared" si="2"/>
        <v>0</v>
      </c>
      <c r="N75" s="48"/>
    </row>
    <row r="76" spans="2:14">
      <c r="B76" s="22"/>
      <c r="C76" s="23"/>
      <c r="D76" s="23"/>
      <c r="E76" s="24"/>
      <c r="F76" s="23"/>
      <c r="G76" s="23"/>
      <c r="H76" s="23"/>
      <c r="I76" s="23"/>
      <c r="J76" s="25"/>
      <c r="K76" s="25" t="str">
        <f t="shared" si="1"/>
        <v/>
      </c>
      <c r="L76" s="23"/>
      <c r="M76" s="25">
        <f t="shared" si="2"/>
        <v>0</v>
      </c>
      <c r="N76" s="48"/>
    </row>
    <row r="77" spans="2:14">
      <c r="B77" s="22"/>
      <c r="C77" s="23"/>
      <c r="D77" s="23"/>
      <c r="E77" s="24"/>
      <c r="F77" s="23"/>
      <c r="G77" s="23"/>
      <c r="H77" s="23"/>
      <c r="I77" s="23"/>
      <c r="J77" s="25"/>
      <c r="K77" s="25" t="str">
        <f t="shared" si="1"/>
        <v/>
      </c>
      <c r="L77" s="23"/>
      <c r="M77" s="25">
        <f t="shared" si="2"/>
        <v>0</v>
      </c>
      <c r="N77" s="48"/>
    </row>
    <row r="78" spans="2:14">
      <c r="B78" s="22"/>
      <c r="C78" s="23"/>
      <c r="D78" s="23"/>
      <c r="E78" s="24"/>
      <c r="F78" s="23"/>
      <c r="G78" s="23"/>
      <c r="H78" s="23"/>
      <c r="I78" s="23"/>
      <c r="J78" s="25"/>
      <c r="K78" s="25" t="str">
        <f t="shared" si="1"/>
        <v/>
      </c>
      <c r="L78" s="23"/>
      <c r="M78" s="25">
        <f t="shared" si="2"/>
        <v>0</v>
      </c>
      <c r="N78" s="48"/>
    </row>
    <row r="79" spans="2:14">
      <c r="B79" s="22"/>
      <c r="C79" s="23"/>
      <c r="D79" s="23"/>
      <c r="E79" s="24"/>
      <c r="F79" s="23"/>
      <c r="G79" s="23"/>
      <c r="H79" s="23"/>
      <c r="I79" s="23"/>
      <c r="J79" s="25"/>
      <c r="K79" s="25" t="str">
        <f t="shared" si="1"/>
        <v/>
      </c>
      <c r="L79" s="23"/>
      <c r="M79" s="25">
        <f t="shared" si="2"/>
        <v>0</v>
      </c>
      <c r="N79" s="48"/>
    </row>
    <row r="80" spans="2:14">
      <c r="B80" s="22"/>
      <c r="C80" s="23"/>
      <c r="D80" s="23"/>
      <c r="E80" s="24"/>
      <c r="F80" s="23"/>
      <c r="G80" s="23"/>
      <c r="H80" s="23"/>
      <c r="I80" s="23"/>
      <c r="J80" s="25"/>
      <c r="K80" s="25" t="str">
        <f t="shared" si="1"/>
        <v/>
      </c>
      <c r="L80" s="23"/>
      <c r="M80" s="25">
        <f t="shared" si="2"/>
        <v>0</v>
      </c>
      <c r="N80" s="48"/>
    </row>
    <row r="81" spans="2:14">
      <c r="B81" s="22"/>
      <c r="C81" s="23"/>
      <c r="D81" s="23"/>
      <c r="E81" s="24"/>
      <c r="F81" s="23"/>
      <c r="G81" s="23"/>
      <c r="H81" s="23"/>
      <c r="I81" s="23"/>
      <c r="J81" s="25"/>
      <c r="K81" s="25" t="str">
        <f t="shared" si="1"/>
        <v/>
      </c>
      <c r="L81" s="23"/>
      <c r="M81" s="25">
        <f t="shared" si="2"/>
        <v>0</v>
      </c>
      <c r="N81" s="48"/>
    </row>
    <row r="82" spans="2:14">
      <c r="B82" s="22"/>
      <c r="C82" s="23"/>
      <c r="D82" s="23"/>
      <c r="E82" s="24"/>
      <c r="F82" s="23"/>
      <c r="G82" s="23"/>
      <c r="H82" s="23"/>
      <c r="I82" s="23"/>
      <c r="J82" s="25"/>
      <c r="K82" s="25" t="str">
        <f t="shared" ref="K82:K108" si="3">IFERROR(ROUND(IF(F82&gt;0,J82*F82/100,J82*100/ABS(F82)),0),"")</f>
        <v/>
      </c>
      <c r="L82" s="23"/>
      <c r="M82" s="25">
        <f t="shared" si="2"/>
        <v>0</v>
      </c>
      <c r="N82" s="48"/>
    </row>
    <row r="83" spans="2:14">
      <c r="B83" s="22"/>
      <c r="C83" s="23"/>
      <c r="D83" s="23"/>
      <c r="E83" s="24"/>
      <c r="F83" s="23"/>
      <c r="G83" s="23"/>
      <c r="H83" s="23"/>
      <c r="I83" s="23"/>
      <c r="J83" s="25"/>
      <c r="K83" s="25" t="str">
        <f t="shared" si="3"/>
        <v/>
      </c>
      <c r="L83" s="23"/>
      <c r="M83" s="25">
        <f t="shared" si="2"/>
        <v>0</v>
      </c>
      <c r="N83" s="48"/>
    </row>
    <row r="84" spans="2:14">
      <c r="B84" s="22"/>
      <c r="C84" s="23"/>
      <c r="D84" s="23"/>
      <c r="E84" s="24"/>
      <c r="F84" s="23"/>
      <c r="G84" s="23"/>
      <c r="H84" s="23"/>
      <c r="I84" s="23"/>
      <c r="J84" s="25"/>
      <c r="K84" s="25" t="str">
        <f t="shared" si="3"/>
        <v/>
      </c>
      <c r="L84" s="23"/>
      <c r="M84" s="25">
        <f t="shared" si="2"/>
        <v>0</v>
      </c>
      <c r="N84" s="48"/>
    </row>
    <row r="85" spans="2:14">
      <c r="B85" s="22"/>
      <c r="C85" s="23"/>
      <c r="D85" s="23"/>
      <c r="E85" s="24"/>
      <c r="F85" s="23"/>
      <c r="G85" s="23"/>
      <c r="H85" s="23"/>
      <c r="I85" s="23"/>
      <c r="J85" s="25"/>
      <c r="K85" s="25" t="str">
        <f t="shared" si="3"/>
        <v/>
      </c>
      <c r="L85" s="23"/>
      <c r="M85" s="25">
        <f t="shared" si="2"/>
        <v>0</v>
      </c>
      <c r="N85" s="48"/>
    </row>
    <row r="86" spans="2:14">
      <c r="B86" s="22"/>
      <c r="C86" s="23"/>
      <c r="D86" s="23"/>
      <c r="E86" s="24"/>
      <c r="F86" s="23"/>
      <c r="G86" s="23"/>
      <c r="H86" s="23"/>
      <c r="I86" s="23"/>
      <c r="J86" s="25"/>
      <c r="K86" s="25" t="str">
        <f t="shared" si="3"/>
        <v/>
      </c>
      <c r="L86" s="23"/>
      <c r="M86" s="25">
        <f t="shared" si="2"/>
        <v>0</v>
      </c>
      <c r="N86" s="48"/>
    </row>
    <row r="87" spans="2:14">
      <c r="B87" s="22"/>
      <c r="C87" s="23"/>
      <c r="D87" s="23"/>
      <c r="E87" s="24"/>
      <c r="F87" s="23"/>
      <c r="G87" s="23"/>
      <c r="H87" s="23"/>
      <c r="I87" s="23"/>
      <c r="J87" s="25"/>
      <c r="K87" s="25" t="str">
        <f t="shared" si="3"/>
        <v/>
      </c>
      <c r="L87" s="23"/>
      <c r="M87" s="25">
        <f t="shared" si="2"/>
        <v>0</v>
      </c>
      <c r="N87" s="48"/>
    </row>
    <row r="88" spans="2:14">
      <c r="B88" s="22"/>
      <c r="C88" s="23"/>
      <c r="D88" s="23"/>
      <c r="E88" s="24"/>
      <c r="F88" s="23"/>
      <c r="G88" s="23"/>
      <c r="H88" s="23"/>
      <c r="I88" s="23"/>
      <c r="J88" s="25"/>
      <c r="K88" s="25" t="str">
        <f t="shared" si="3"/>
        <v/>
      </c>
      <c r="L88" s="23"/>
      <c r="M88" s="25">
        <f t="shared" si="2"/>
        <v>0</v>
      </c>
      <c r="N88" s="48"/>
    </row>
    <row r="89" spans="2:14">
      <c r="B89" s="22"/>
      <c r="C89" s="23"/>
      <c r="D89" s="23"/>
      <c r="E89" s="24"/>
      <c r="F89" s="23"/>
      <c r="G89" s="23"/>
      <c r="H89" s="23"/>
      <c r="I89" s="23"/>
      <c r="J89" s="25"/>
      <c r="K89" s="25" t="str">
        <f t="shared" si="3"/>
        <v/>
      </c>
      <c r="L89" s="23"/>
      <c r="M89" s="25">
        <f t="shared" si="2"/>
        <v>0</v>
      </c>
      <c r="N89" s="48"/>
    </row>
    <row r="90" spans="2:14">
      <c r="B90" s="22"/>
      <c r="C90" s="23"/>
      <c r="D90" s="23"/>
      <c r="E90" s="24"/>
      <c r="F90" s="23"/>
      <c r="G90" s="23"/>
      <c r="H90" s="23"/>
      <c r="I90" s="23"/>
      <c r="J90" s="25"/>
      <c r="K90" s="25" t="str">
        <f t="shared" si="3"/>
        <v/>
      </c>
      <c r="L90" s="23"/>
      <c r="M90" s="25">
        <f t="shared" ref="M90:M98" si="4">IF(L90="Loss",-J90,IF(L90="Win",K90,0))</f>
        <v>0</v>
      </c>
      <c r="N90" s="48"/>
    </row>
    <row r="91" spans="2:14">
      <c r="B91" s="22"/>
      <c r="C91" s="23"/>
      <c r="D91" s="23"/>
      <c r="E91" s="24"/>
      <c r="F91" s="23"/>
      <c r="G91" s="23"/>
      <c r="H91" s="23"/>
      <c r="I91" s="23"/>
      <c r="J91" s="25"/>
      <c r="K91" s="25" t="str">
        <f t="shared" si="3"/>
        <v/>
      </c>
      <c r="L91" s="23"/>
      <c r="M91" s="25">
        <f t="shared" si="4"/>
        <v>0</v>
      </c>
      <c r="N91" s="48"/>
    </row>
    <row r="92" spans="2:14">
      <c r="B92" s="22"/>
      <c r="C92" s="23"/>
      <c r="D92" s="23"/>
      <c r="E92" s="24"/>
      <c r="F92" s="23"/>
      <c r="G92" s="23"/>
      <c r="H92" s="23"/>
      <c r="I92" s="23"/>
      <c r="J92" s="25"/>
      <c r="K92" s="25" t="str">
        <f t="shared" si="3"/>
        <v/>
      </c>
      <c r="L92" s="23"/>
      <c r="M92" s="25">
        <f t="shared" si="4"/>
        <v>0</v>
      </c>
      <c r="N92" s="48"/>
    </row>
    <row r="93" spans="2:14">
      <c r="B93" s="22"/>
      <c r="C93" s="23"/>
      <c r="D93" s="23"/>
      <c r="E93" s="24"/>
      <c r="F93" s="23"/>
      <c r="G93" s="23"/>
      <c r="H93" s="23"/>
      <c r="I93" s="23"/>
      <c r="J93" s="25"/>
      <c r="K93" s="25" t="str">
        <f t="shared" si="3"/>
        <v/>
      </c>
      <c r="L93" s="23"/>
      <c r="M93" s="25">
        <f t="shared" si="4"/>
        <v>0</v>
      </c>
      <c r="N93" s="48"/>
    </row>
    <row r="94" spans="2:14">
      <c r="B94" s="22"/>
      <c r="C94" s="23"/>
      <c r="D94" s="23"/>
      <c r="E94" s="24"/>
      <c r="F94" s="23"/>
      <c r="G94" s="23"/>
      <c r="H94" s="23"/>
      <c r="I94" s="23"/>
      <c r="J94" s="25"/>
      <c r="K94" s="25" t="str">
        <f t="shared" si="3"/>
        <v/>
      </c>
      <c r="L94" s="23"/>
      <c r="M94" s="25">
        <f t="shared" si="4"/>
        <v>0</v>
      </c>
      <c r="N94" s="48"/>
    </row>
    <row r="95" spans="2:14">
      <c r="B95" s="22"/>
      <c r="C95" s="23"/>
      <c r="D95" s="23"/>
      <c r="E95" s="24"/>
      <c r="F95" s="23"/>
      <c r="G95" s="23"/>
      <c r="H95" s="23"/>
      <c r="I95" s="23"/>
      <c r="J95" s="25"/>
      <c r="K95" s="25" t="str">
        <f t="shared" si="3"/>
        <v/>
      </c>
      <c r="L95" s="23"/>
      <c r="M95" s="25">
        <f t="shared" si="4"/>
        <v>0</v>
      </c>
      <c r="N95" s="48"/>
    </row>
    <row r="96" spans="2:14">
      <c r="B96" s="22"/>
      <c r="C96" s="23"/>
      <c r="D96" s="23"/>
      <c r="E96" s="24"/>
      <c r="F96" s="23"/>
      <c r="G96" s="23"/>
      <c r="H96" s="23"/>
      <c r="I96" s="23"/>
      <c r="J96" s="25"/>
      <c r="K96" s="25" t="str">
        <f t="shared" si="3"/>
        <v/>
      </c>
      <c r="L96" s="23"/>
      <c r="M96" s="25">
        <f t="shared" si="4"/>
        <v>0</v>
      </c>
      <c r="N96" s="48"/>
    </row>
    <row r="97" spans="2:14">
      <c r="B97" s="22"/>
      <c r="C97" s="23"/>
      <c r="D97" s="23"/>
      <c r="E97" s="24"/>
      <c r="F97" s="23"/>
      <c r="G97" s="23"/>
      <c r="H97" s="23"/>
      <c r="I97" s="23"/>
      <c r="J97" s="25"/>
      <c r="K97" s="25" t="str">
        <f t="shared" si="3"/>
        <v/>
      </c>
      <c r="L97" s="23"/>
      <c r="M97" s="25">
        <f t="shared" si="4"/>
        <v>0</v>
      </c>
      <c r="N97" s="48"/>
    </row>
    <row r="98" spans="2:14">
      <c r="B98" s="22"/>
      <c r="C98" s="23"/>
      <c r="D98" s="23"/>
      <c r="E98" s="24"/>
      <c r="F98" s="23"/>
      <c r="G98" s="23"/>
      <c r="H98" s="23"/>
      <c r="I98" s="23"/>
      <c r="J98" s="25"/>
      <c r="K98" s="25" t="str">
        <f t="shared" si="3"/>
        <v/>
      </c>
      <c r="L98" s="23"/>
      <c r="M98" s="25">
        <f t="shared" si="4"/>
        <v>0</v>
      </c>
      <c r="N98" s="48"/>
    </row>
    <row r="99" spans="2:14">
      <c r="B99" s="22"/>
      <c r="C99" s="23"/>
      <c r="D99" s="23"/>
      <c r="E99" s="24"/>
      <c r="F99" s="23"/>
      <c r="G99" s="23"/>
      <c r="H99" s="23"/>
      <c r="I99" s="23"/>
      <c r="J99" s="25"/>
      <c r="K99" s="25" t="str">
        <f t="shared" si="3"/>
        <v/>
      </c>
      <c r="L99" s="23"/>
      <c r="M99" s="25">
        <f t="shared" ref="M99:M104" si="5">IF(L99="Loss",-J99,IF(L99="Win",K99,0))</f>
        <v>0</v>
      </c>
      <c r="N99" s="48"/>
    </row>
    <row r="100" spans="2:14">
      <c r="B100" s="22"/>
      <c r="C100" s="23"/>
      <c r="D100" s="23"/>
      <c r="E100" s="24"/>
      <c r="F100" s="23"/>
      <c r="G100" s="23"/>
      <c r="H100" s="23"/>
      <c r="I100" s="23"/>
      <c r="J100" s="25"/>
      <c r="K100" s="25" t="str">
        <f t="shared" si="3"/>
        <v/>
      </c>
      <c r="L100" s="23"/>
      <c r="M100" s="25">
        <f t="shared" si="5"/>
        <v>0</v>
      </c>
      <c r="N100" s="48"/>
    </row>
    <row r="101" spans="2:14">
      <c r="B101" s="22"/>
      <c r="C101" s="23"/>
      <c r="D101" s="23"/>
      <c r="E101" s="24"/>
      <c r="F101" s="23"/>
      <c r="G101" s="23"/>
      <c r="H101" s="23"/>
      <c r="I101" s="23"/>
      <c r="J101" s="25"/>
      <c r="K101" s="25" t="str">
        <f t="shared" si="3"/>
        <v/>
      </c>
      <c r="L101" s="23"/>
      <c r="M101" s="25">
        <f t="shared" si="5"/>
        <v>0</v>
      </c>
      <c r="N101" s="48"/>
    </row>
    <row r="102" spans="2:14">
      <c r="B102" s="22"/>
      <c r="C102" s="23"/>
      <c r="D102" s="23"/>
      <c r="E102" s="24"/>
      <c r="F102" s="23"/>
      <c r="G102" s="23"/>
      <c r="H102" s="23"/>
      <c r="I102" s="23"/>
      <c r="J102" s="25"/>
      <c r="K102" s="25" t="str">
        <f t="shared" si="3"/>
        <v/>
      </c>
      <c r="L102" s="23"/>
      <c r="M102" s="25">
        <f t="shared" si="5"/>
        <v>0</v>
      </c>
      <c r="N102" s="48"/>
    </row>
    <row r="103" spans="2:14">
      <c r="B103" s="22"/>
      <c r="C103" s="23"/>
      <c r="D103" s="23"/>
      <c r="E103" s="24"/>
      <c r="F103" s="23"/>
      <c r="G103" s="23"/>
      <c r="H103" s="23"/>
      <c r="I103" s="23"/>
      <c r="J103" s="25"/>
      <c r="K103" s="25" t="str">
        <f t="shared" si="3"/>
        <v/>
      </c>
      <c r="L103" s="23"/>
      <c r="M103" s="25">
        <f t="shared" si="5"/>
        <v>0</v>
      </c>
      <c r="N103" s="48"/>
    </row>
    <row r="104" spans="2:14">
      <c r="B104" s="22"/>
      <c r="C104" s="23"/>
      <c r="D104" s="23"/>
      <c r="E104" s="24"/>
      <c r="F104" s="23"/>
      <c r="G104" s="23"/>
      <c r="H104" s="23"/>
      <c r="I104" s="23"/>
      <c r="J104" s="25"/>
      <c r="K104" s="25" t="str">
        <f t="shared" si="3"/>
        <v/>
      </c>
      <c r="L104" s="23"/>
      <c r="M104" s="25">
        <f t="shared" si="5"/>
        <v>0</v>
      </c>
      <c r="N104" s="48"/>
    </row>
    <row r="105" spans="2:14">
      <c r="B105" s="22"/>
      <c r="C105" s="23"/>
      <c r="D105" s="23"/>
      <c r="E105" s="24"/>
      <c r="F105" s="23"/>
      <c r="G105" s="23"/>
      <c r="H105" s="23"/>
      <c r="I105" s="23"/>
      <c r="J105" s="25"/>
      <c r="K105" s="25" t="str">
        <f t="shared" si="3"/>
        <v/>
      </c>
      <c r="L105" s="23"/>
      <c r="M105" s="25">
        <f t="shared" si="0"/>
        <v>0</v>
      </c>
      <c r="N105" s="48"/>
    </row>
    <row r="106" spans="2:14">
      <c r="B106" s="32"/>
      <c r="C106" s="23"/>
      <c r="D106" s="23"/>
      <c r="E106" s="24"/>
      <c r="F106" s="23"/>
      <c r="G106" s="23"/>
      <c r="H106" s="23"/>
      <c r="I106" s="23"/>
      <c r="J106" s="25"/>
      <c r="K106" s="25" t="str">
        <f t="shared" si="3"/>
        <v/>
      </c>
      <c r="L106" s="23"/>
      <c r="M106" s="25">
        <f t="shared" si="0"/>
        <v>0</v>
      </c>
      <c r="N106" s="48"/>
    </row>
    <row r="107" spans="2:14">
      <c r="B107" s="32"/>
      <c r="C107" s="23"/>
      <c r="D107" s="23"/>
      <c r="E107" s="24"/>
      <c r="F107" s="23"/>
      <c r="G107" s="23"/>
      <c r="H107" s="23"/>
      <c r="I107" s="23"/>
      <c r="J107" s="25"/>
      <c r="K107" s="25" t="str">
        <f t="shared" si="3"/>
        <v/>
      </c>
      <c r="L107" s="23"/>
      <c r="M107" s="25">
        <f t="shared" si="0"/>
        <v>0</v>
      </c>
      <c r="N107" s="48"/>
    </row>
    <row r="108" spans="2:14" ht="15.75" thickBot="1">
      <c r="B108" s="37"/>
      <c r="C108" s="38"/>
      <c r="D108" s="38"/>
      <c r="E108" s="39"/>
      <c r="F108" s="38"/>
      <c r="G108" s="38"/>
      <c r="H108" s="38"/>
      <c r="I108" s="38"/>
      <c r="J108" s="40"/>
      <c r="K108" s="40" t="str">
        <f t="shared" si="3"/>
        <v/>
      </c>
      <c r="L108" s="38"/>
      <c r="M108" s="40">
        <f t="shared" si="0"/>
        <v>0</v>
      </c>
      <c r="N108" s="48"/>
    </row>
    <row r="109" spans="2:14" ht="15.75" thickBot="1">
      <c r="B109" s="27" t="s">
        <v>20</v>
      </c>
      <c r="C109" s="28"/>
      <c r="D109" s="28"/>
      <c r="E109" s="28"/>
      <c r="F109" s="28"/>
      <c r="G109" s="28"/>
      <c r="H109" s="28"/>
      <c r="I109" s="28"/>
      <c r="J109" s="29">
        <f>SUMIF(B17:B108,"&gt;12/5/09",J17:J108)</f>
        <v>0</v>
      </c>
      <c r="K109" s="29"/>
      <c r="L109" s="28"/>
      <c r="M109" s="29">
        <f>SUM(M17:M108)</f>
        <v>0</v>
      </c>
      <c r="N109" s="49"/>
    </row>
    <row r="110" spans="2:14">
      <c r="M110" s="31"/>
    </row>
    <row r="111" spans="2:14">
      <c r="M111" s="31"/>
    </row>
    <row r="112" spans="2:14">
      <c r="M112" s="31"/>
    </row>
    <row r="113" spans="13:13">
      <c r="M113" s="31"/>
    </row>
    <row r="114" spans="13:13">
      <c r="M114" s="31"/>
    </row>
    <row r="115" spans="13:13">
      <c r="M115" s="31"/>
    </row>
    <row r="116" spans="13:13">
      <c r="M116" s="31"/>
    </row>
    <row r="117" spans="13:13">
      <c r="M117" s="31"/>
    </row>
    <row r="118" spans="13:13">
      <c r="M118" s="31"/>
    </row>
    <row r="119" spans="13:13">
      <c r="M119" s="31"/>
    </row>
    <row r="120" spans="13:13">
      <c r="M120" s="31"/>
    </row>
    <row r="121" spans="13:13">
      <c r="M121" s="31"/>
    </row>
    <row r="122" spans="13:13">
      <c r="M122" s="31"/>
    </row>
    <row r="123" spans="13:13">
      <c r="M123" s="31"/>
    </row>
    <row r="124" spans="13:13">
      <c r="M124" s="31"/>
    </row>
    <row r="125" spans="13:13">
      <c r="M125" s="31"/>
    </row>
    <row r="126" spans="13:13">
      <c r="M126" s="31"/>
    </row>
    <row r="127" spans="13:13">
      <c r="M127" s="31"/>
    </row>
    <row r="128" spans="13:13">
      <c r="M128" s="31"/>
    </row>
    <row r="129" spans="13:13">
      <c r="M129" s="31"/>
    </row>
    <row r="130" spans="13:13">
      <c r="M130" s="31"/>
    </row>
    <row r="131" spans="13:13">
      <c r="M131" s="31"/>
    </row>
    <row r="132" spans="13:13">
      <c r="M132" s="31"/>
    </row>
    <row r="133" spans="13:13">
      <c r="M133" s="31"/>
    </row>
    <row r="134" spans="13:13">
      <c r="M134" s="31"/>
    </row>
    <row r="135" spans="13:13">
      <c r="M135" s="31"/>
    </row>
    <row r="136" spans="13:13">
      <c r="M136" s="31"/>
    </row>
    <row r="137" spans="13:13">
      <c r="M137" s="31"/>
    </row>
    <row r="138" spans="13:13">
      <c r="M138" s="31"/>
    </row>
    <row r="139" spans="13:13">
      <c r="M139" s="31"/>
    </row>
    <row r="140" spans="13:13">
      <c r="M140" s="31"/>
    </row>
    <row r="141" spans="13:13">
      <c r="M141" s="31"/>
    </row>
    <row r="142" spans="13:13">
      <c r="M142" s="31"/>
    </row>
    <row r="143" spans="13:13">
      <c r="M143" s="31"/>
    </row>
    <row r="144" spans="13:13">
      <c r="M144" s="31"/>
    </row>
    <row r="145" spans="13:13">
      <c r="M145" s="31"/>
    </row>
    <row r="146" spans="13:13">
      <c r="M146" s="31"/>
    </row>
    <row r="147" spans="13:13">
      <c r="M147" s="31"/>
    </row>
    <row r="148" spans="13:13">
      <c r="M148" s="31"/>
    </row>
    <row r="149" spans="13:13">
      <c r="M149" s="31"/>
    </row>
    <row r="150" spans="13:13">
      <c r="M150" s="31"/>
    </row>
    <row r="151" spans="13:13">
      <c r="M151" s="31"/>
    </row>
    <row r="152" spans="13:13">
      <c r="M152" s="31"/>
    </row>
    <row r="153" spans="13:13">
      <c r="M153" s="31"/>
    </row>
    <row r="154" spans="13:13">
      <c r="M154" s="31"/>
    </row>
    <row r="155" spans="13:13">
      <c r="M155" s="31"/>
    </row>
    <row r="156" spans="13:13">
      <c r="M156" s="31"/>
    </row>
    <row r="157" spans="13:13">
      <c r="M157" s="31"/>
    </row>
    <row r="158" spans="13:13">
      <c r="M158" s="31"/>
    </row>
    <row r="159" spans="13:13">
      <c r="M159" s="31"/>
    </row>
    <row r="160" spans="13:13">
      <c r="M160" s="31"/>
    </row>
    <row r="161" spans="13:13">
      <c r="M161" s="31"/>
    </row>
    <row r="162" spans="13:13">
      <c r="M162" s="31"/>
    </row>
    <row r="163" spans="13:13">
      <c r="M163" s="31"/>
    </row>
    <row r="164" spans="13:13">
      <c r="M164" s="31"/>
    </row>
    <row r="165" spans="13:13">
      <c r="M165" s="31"/>
    </row>
    <row r="166" spans="13:13">
      <c r="M166" s="31"/>
    </row>
    <row r="167" spans="13:13">
      <c r="M167" s="31"/>
    </row>
    <row r="168" spans="13:13">
      <c r="M168" s="31"/>
    </row>
    <row r="169" spans="13:13">
      <c r="M169" s="31"/>
    </row>
    <row r="170" spans="13:13">
      <c r="M170" s="31"/>
    </row>
    <row r="171" spans="13:13">
      <c r="M171" s="31"/>
    </row>
    <row r="172" spans="13:13">
      <c r="M172" s="31"/>
    </row>
    <row r="173" spans="13:13">
      <c r="M173" s="31"/>
    </row>
    <row r="174" spans="13:13">
      <c r="M174" s="31"/>
    </row>
    <row r="175" spans="13:13">
      <c r="M175" s="31"/>
    </row>
    <row r="176" spans="13:13">
      <c r="M176" s="31"/>
    </row>
    <row r="177" spans="13:13">
      <c r="M177" s="31"/>
    </row>
    <row r="178" spans="13:13">
      <c r="M178" s="31"/>
    </row>
    <row r="179" spans="13:13">
      <c r="M179" s="31"/>
    </row>
    <row r="180" spans="13:13">
      <c r="M180" s="31"/>
    </row>
    <row r="181" spans="13:13">
      <c r="M181" s="31"/>
    </row>
    <row r="182" spans="13:13">
      <c r="M182" s="31"/>
    </row>
    <row r="183" spans="13:13">
      <c r="M183" s="31"/>
    </row>
    <row r="184" spans="13:13">
      <c r="M184" s="31"/>
    </row>
    <row r="185" spans="13:13">
      <c r="M185" s="31"/>
    </row>
    <row r="186" spans="13:13">
      <c r="M186" s="31"/>
    </row>
    <row r="187" spans="13:13">
      <c r="M187" s="31"/>
    </row>
    <row r="188" spans="13:13">
      <c r="M188" s="31"/>
    </row>
    <row r="189" spans="13:13">
      <c r="M189" s="31"/>
    </row>
    <row r="190" spans="13:13">
      <c r="M190" s="31"/>
    </row>
    <row r="191" spans="13:13">
      <c r="M191" s="31"/>
    </row>
    <row r="192" spans="13:13">
      <c r="M192" s="31"/>
    </row>
    <row r="193" spans="13:13">
      <c r="M193" s="31"/>
    </row>
    <row r="194" spans="13:13">
      <c r="M194" s="31"/>
    </row>
    <row r="195" spans="13:13">
      <c r="M195" s="31"/>
    </row>
    <row r="196" spans="13:13">
      <c r="M196" s="31"/>
    </row>
    <row r="197" spans="13:13">
      <c r="M197" s="31"/>
    </row>
    <row r="198" spans="13:13">
      <c r="M198" s="31"/>
    </row>
    <row r="199" spans="13:13">
      <c r="M199" s="31"/>
    </row>
    <row r="200" spans="13:13">
      <c r="M200" s="31"/>
    </row>
    <row r="201" spans="13:13">
      <c r="M201" s="31"/>
    </row>
    <row r="202" spans="13:13">
      <c r="M202" s="31"/>
    </row>
    <row r="203" spans="13:13">
      <c r="M203" s="31"/>
    </row>
    <row r="204" spans="13:13">
      <c r="M204" s="31"/>
    </row>
    <row r="205" spans="13:13">
      <c r="M205" s="31"/>
    </row>
    <row r="206" spans="13:13">
      <c r="M206" s="31"/>
    </row>
    <row r="207" spans="13:13">
      <c r="M207" s="31"/>
    </row>
    <row r="208" spans="13:13">
      <c r="M208" s="31"/>
    </row>
    <row r="209" spans="13:13">
      <c r="M209" s="31"/>
    </row>
    <row r="210" spans="13:13">
      <c r="M210" s="31"/>
    </row>
    <row r="211" spans="13:13">
      <c r="M211" s="31"/>
    </row>
    <row r="212" spans="13:13">
      <c r="M212" s="31"/>
    </row>
    <row r="213" spans="13:13">
      <c r="M213" s="31"/>
    </row>
    <row r="214" spans="13:13">
      <c r="M214" s="31"/>
    </row>
    <row r="215" spans="13:13">
      <c r="M215" s="31"/>
    </row>
    <row r="216" spans="13:13">
      <c r="M216" s="31"/>
    </row>
    <row r="217" spans="13:13">
      <c r="M217" s="31"/>
    </row>
    <row r="218" spans="13:13">
      <c r="M218" s="31"/>
    </row>
    <row r="219" spans="13:13">
      <c r="M219" s="31"/>
    </row>
    <row r="220" spans="13:13">
      <c r="M220" s="31"/>
    </row>
    <row r="221" spans="13:13">
      <c r="M221" s="31"/>
    </row>
    <row r="222" spans="13:13">
      <c r="M222" s="31"/>
    </row>
    <row r="223" spans="13:13">
      <c r="M223" s="31"/>
    </row>
    <row r="224" spans="13:13">
      <c r="M224" s="31"/>
    </row>
    <row r="225" spans="13:13">
      <c r="M225" s="31"/>
    </row>
    <row r="226" spans="13:13">
      <c r="M226" s="31"/>
    </row>
    <row r="227" spans="13:13">
      <c r="M227" s="31"/>
    </row>
    <row r="228" spans="13:13">
      <c r="M228" s="31"/>
    </row>
    <row r="229" spans="13:13">
      <c r="M229" s="31"/>
    </row>
    <row r="230" spans="13:13">
      <c r="M230" s="31"/>
    </row>
    <row r="231" spans="13:13">
      <c r="M231" s="31"/>
    </row>
    <row r="232" spans="13:13">
      <c r="M232" s="31"/>
    </row>
    <row r="233" spans="13:13">
      <c r="M233" s="31"/>
    </row>
    <row r="234" spans="13:13">
      <c r="M234" s="31"/>
    </row>
    <row r="235" spans="13:13">
      <c r="M235" s="31"/>
    </row>
    <row r="236" spans="13:13">
      <c r="M236" s="31"/>
    </row>
    <row r="237" spans="13:13">
      <c r="M237" s="31"/>
    </row>
    <row r="238" spans="13:13">
      <c r="M238" s="31"/>
    </row>
    <row r="239" spans="13:13">
      <c r="M239" s="31"/>
    </row>
    <row r="240" spans="13:13">
      <c r="M240" s="31"/>
    </row>
    <row r="241" spans="13:13">
      <c r="M241" s="31"/>
    </row>
    <row r="242" spans="13:13">
      <c r="M242" s="31"/>
    </row>
    <row r="243" spans="13:13">
      <c r="M243" s="31"/>
    </row>
    <row r="244" spans="13:13">
      <c r="M244" s="31"/>
    </row>
    <row r="245" spans="13:13">
      <c r="M245" s="31"/>
    </row>
    <row r="246" spans="13:13">
      <c r="M246" s="31"/>
    </row>
    <row r="247" spans="13:13">
      <c r="M247" s="31"/>
    </row>
    <row r="248" spans="13:13">
      <c r="M248" s="31"/>
    </row>
    <row r="249" spans="13:13">
      <c r="M249" s="31"/>
    </row>
    <row r="250" spans="13:13">
      <c r="M250" s="31"/>
    </row>
    <row r="251" spans="13:13">
      <c r="M251" s="31"/>
    </row>
    <row r="252" spans="13:13">
      <c r="M252" s="31"/>
    </row>
    <row r="253" spans="13:13">
      <c r="M253" s="31"/>
    </row>
    <row r="254" spans="13:13">
      <c r="M254" s="31"/>
    </row>
    <row r="255" spans="13:13">
      <c r="M255" s="31"/>
    </row>
    <row r="256" spans="13:13">
      <c r="M256" s="30"/>
    </row>
    <row r="257" spans="13:13">
      <c r="M257" s="30"/>
    </row>
    <row r="258" spans="13:13">
      <c r="M258" s="30"/>
    </row>
    <row r="259" spans="13:13">
      <c r="M259" s="30"/>
    </row>
    <row r="260" spans="13:13">
      <c r="M260" s="30"/>
    </row>
    <row r="261" spans="13:13">
      <c r="M261" s="30"/>
    </row>
    <row r="262" spans="13:13">
      <c r="M262" s="30"/>
    </row>
    <row r="263" spans="13:13">
      <c r="M263" s="30"/>
    </row>
    <row r="264" spans="13:13">
      <c r="M264" s="30"/>
    </row>
    <row r="265" spans="13:13">
      <c r="M265" s="30"/>
    </row>
  </sheetData>
  <dataConsolidate/>
  <mergeCells count="1">
    <mergeCell ref="G2:I2"/>
  </mergeCells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Template</vt:lpstr>
    </vt:vector>
  </TitlesOfParts>
  <Company>Grizli777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Chris</cp:lastModifiedBy>
  <dcterms:created xsi:type="dcterms:W3CDTF">2009-12-14T00:03:24Z</dcterms:created>
  <dcterms:modified xsi:type="dcterms:W3CDTF">2010-01-10T04:22:38Z</dcterms:modified>
</cp:coreProperties>
</file>