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jong77\Downloads\"/>
    </mc:Choice>
  </mc:AlternateContent>
  <bookViews>
    <workbookView xWindow="0" yWindow="0" windowWidth="20490" windowHeight="7755"/>
  </bookViews>
  <sheets>
    <sheet name="NCAAF 2013 PM win total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N2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K17" i="1"/>
  <c r="K8" i="1"/>
  <c r="K7" i="1"/>
</calcChain>
</file>

<file path=xl/sharedStrings.xml><?xml version="1.0" encoding="utf-8"?>
<sst xmlns="http://schemas.openxmlformats.org/spreadsheetml/2006/main" count="388" uniqueCount="207">
  <si>
    <t>Army Knights</t>
  </si>
  <si>
    <t>4.9</t>
  </si>
  <si>
    <t>4.5</t>
  </si>
  <si>
    <t>OVER</t>
  </si>
  <si>
    <t>57.0%</t>
  </si>
  <si>
    <t>$90</t>
  </si>
  <si>
    <t>Memphis Tigers</t>
  </si>
  <si>
    <t>5.3</t>
  </si>
  <si>
    <t>64.3%</t>
  </si>
  <si>
    <t>$89</t>
  </si>
  <si>
    <t>Iowa Hawkeyes</t>
  </si>
  <si>
    <t>4.8</t>
  </si>
  <si>
    <t>5.5</t>
  </si>
  <si>
    <t>UNDER</t>
  </si>
  <si>
    <t>55.0%</t>
  </si>
  <si>
    <t>$88</t>
  </si>
  <si>
    <t>California Bears</t>
  </si>
  <si>
    <t>4.6</t>
  </si>
  <si>
    <t>4.0</t>
  </si>
  <si>
    <t>58.6%</t>
  </si>
  <si>
    <t>$86</t>
  </si>
  <si>
    <t>Notre Dame Irish</t>
  </si>
  <si>
    <t>8.1</t>
  </si>
  <si>
    <t>8.5</t>
  </si>
  <si>
    <t>58.2%</t>
  </si>
  <si>
    <t>$82</t>
  </si>
  <si>
    <t>West Virginia Mountaineers</t>
  </si>
  <si>
    <t>6.0</t>
  </si>
  <si>
    <t>60.2%</t>
  </si>
  <si>
    <t>$72</t>
  </si>
  <si>
    <t>North Carolina Tar Heels</t>
  </si>
  <si>
    <t>7.6</t>
  </si>
  <si>
    <t>9.0</t>
  </si>
  <si>
    <t>63.5%</t>
  </si>
  <si>
    <t>$62</t>
  </si>
  <si>
    <t>Texas A&amp;M Aggies</t>
  </si>
  <si>
    <t>9.2</t>
  </si>
  <si>
    <t>9.5</t>
  </si>
  <si>
    <t>52.9%</t>
  </si>
  <si>
    <t>$60</t>
  </si>
  <si>
    <t>Auburn Tigers</t>
  </si>
  <si>
    <t>6.1</t>
  </si>
  <si>
    <t>6.5</t>
  </si>
  <si>
    <t>53.8%</t>
  </si>
  <si>
    <t>$59</t>
  </si>
  <si>
    <t>Virginia Tech Hokies</t>
  </si>
  <si>
    <t>7.5</t>
  </si>
  <si>
    <t>52.6%</t>
  </si>
  <si>
    <t>$57</t>
  </si>
  <si>
    <t>Oregon State Beavers</t>
  </si>
  <si>
    <t>8.6</t>
  </si>
  <si>
    <t>55.5%</t>
  </si>
  <si>
    <t>$55</t>
  </si>
  <si>
    <t>Brigham Young Cougars</t>
  </si>
  <si>
    <t>8.0</t>
  </si>
  <si>
    <t>53.4%</t>
  </si>
  <si>
    <t>Southern Methodist Mustangs</t>
  </si>
  <si>
    <t>5.6</t>
  </si>
  <si>
    <t>51.3%</t>
  </si>
  <si>
    <t>$54</t>
  </si>
  <si>
    <t>Florida State Seminoles</t>
  </si>
  <si>
    <t>9.9</t>
  </si>
  <si>
    <t>10.5</t>
  </si>
  <si>
    <t>43.7%</t>
  </si>
  <si>
    <t>$53</t>
  </si>
  <si>
    <t>Syracuse Orange</t>
  </si>
  <si>
    <t>46.2%</t>
  </si>
  <si>
    <t>$52</t>
  </si>
  <si>
    <t>Miami (FL) Hurricanes</t>
  </si>
  <si>
    <t>8.8</t>
  </si>
  <si>
    <t>$51</t>
  </si>
  <si>
    <t>Ole Miss Rebels</t>
  </si>
  <si>
    <t>8.3</t>
  </si>
  <si>
    <t>$49</t>
  </si>
  <si>
    <t>UNLV Rebels</t>
  </si>
  <si>
    <t>4.2</t>
  </si>
  <si>
    <t>51.8%</t>
  </si>
  <si>
    <t>Arizona State Devils</t>
  </si>
  <si>
    <t>49.8%</t>
  </si>
  <si>
    <t>$48</t>
  </si>
  <si>
    <t>Houston Cougars</t>
  </si>
  <si>
    <t>51.2%</t>
  </si>
  <si>
    <t>$44</t>
  </si>
  <si>
    <t>Michigan State Spartans</t>
  </si>
  <si>
    <t>51.0%</t>
  </si>
  <si>
    <t>$42</t>
  </si>
  <si>
    <t>Colorado Buffaloes</t>
  </si>
  <si>
    <t>3.1</t>
  </si>
  <si>
    <t>3.5</t>
  </si>
  <si>
    <t>57.2%</t>
  </si>
  <si>
    <t>$40</t>
  </si>
  <si>
    <t>Georgia Bulldogs</t>
  </si>
  <si>
    <t>51.7%</t>
  </si>
  <si>
    <t>$39</t>
  </si>
  <si>
    <t>Indiana Hoosiers</t>
  </si>
  <si>
    <t>5.7</t>
  </si>
  <si>
    <t>Baylor Bears</t>
  </si>
  <si>
    <t>49.6%</t>
  </si>
  <si>
    <t>$38</t>
  </si>
  <si>
    <t>Northern Illinois Huskies</t>
  </si>
  <si>
    <t>9.8</t>
  </si>
  <si>
    <t>45.2%</t>
  </si>
  <si>
    <t>$37</t>
  </si>
  <si>
    <t>Arkansas Razorbacks</t>
  </si>
  <si>
    <t>52.5%</t>
  </si>
  <si>
    <t>Northwestern Wildcats</t>
  </si>
  <si>
    <t>7.7</t>
  </si>
  <si>
    <t>42.6%</t>
  </si>
  <si>
    <t>$34</t>
  </si>
  <si>
    <t>Wake Forest Deacons</t>
  </si>
  <si>
    <t>50.1%</t>
  </si>
  <si>
    <t>Texas Longhorns</t>
  </si>
  <si>
    <t>40.9%</t>
  </si>
  <si>
    <t>$31</t>
  </si>
  <si>
    <t>Arizona Wildcats</t>
  </si>
  <si>
    <t>7.1</t>
  </si>
  <si>
    <t>52.7%</t>
  </si>
  <si>
    <t>$27</t>
  </si>
  <si>
    <t>Missouri Tigers</t>
  </si>
  <si>
    <t>6.2</t>
  </si>
  <si>
    <t>55.4%</t>
  </si>
  <si>
    <t>$21</t>
  </si>
  <si>
    <t>Ohio State Buckeyes</t>
  </si>
  <si>
    <t>10.4</t>
  </si>
  <si>
    <t>11.5</t>
  </si>
  <si>
    <t>32.9%</t>
  </si>
  <si>
    <t>$19</t>
  </si>
  <si>
    <t>Michigan Wolverines</t>
  </si>
  <si>
    <t>50.7%</t>
  </si>
  <si>
    <t>TCU Frogs</t>
  </si>
  <si>
    <t>61.4%</t>
  </si>
  <si>
    <t>$18</t>
  </si>
  <si>
    <t>Wisconsin Badgers</t>
  </si>
  <si>
    <t>51.6%</t>
  </si>
  <si>
    <t>$16</t>
  </si>
  <si>
    <t>Texas Tech Raiders</t>
  </si>
  <si>
    <t>39.0%</t>
  </si>
  <si>
    <t>South Florida Bulls</t>
  </si>
  <si>
    <t>46.0%</t>
  </si>
  <si>
    <t>$14</t>
  </si>
  <si>
    <t>Washington Huskies</t>
  </si>
  <si>
    <t>7.0</t>
  </si>
  <si>
    <t>54.7%</t>
  </si>
  <si>
    <t>$13</t>
  </si>
  <si>
    <t>Georgia Tech Jackets</t>
  </si>
  <si>
    <t>58.5%</t>
  </si>
  <si>
    <t>$12</t>
  </si>
  <si>
    <t>Air Force Falcons</t>
  </si>
  <si>
    <t>60.8%</t>
  </si>
  <si>
    <t>$10</t>
  </si>
  <si>
    <t>Kansas Jayhawks</t>
  </si>
  <si>
    <t>3.4</t>
  </si>
  <si>
    <t>48.7%</t>
  </si>
  <si>
    <t>Iowa State Cyclones</t>
  </si>
  <si>
    <t>40.3%</t>
  </si>
  <si>
    <t>$9</t>
  </si>
  <si>
    <t>Oklahoma Sooners</t>
  </si>
  <si>
    <t>$8</t>
  </si>
  <si>
    <t>Clemson Tigers</t>
  </si>
  <si>
    <t>$6</t>
  </si>
  <si>
    <t>Illinois Illini</t>
  </si>
  <si>
    <t>3.3</t>
  </si>
  <si>
    <t>54.0%</t>
  </si>
  <si>
    <t>UCLA Bruins</t>
  </si>
  <si>
    <t>58.7%</t>
  </si>
  <si>
    <t>$4</t>
  </si>
  <si>
    <t>Boston College Eagles</t>
  </si>
  <si>
    <t>4.4</t>
  </si>
  <si>
    <t>48.8%</t>
  </si>
  <si>
    <t>Oklahoma State Cowboys</t>
  </si>
  <si>
    <t>54.8%</t>
  </si>
  <si>
    <t>$3</t>
  </si>
  <si>
    <t>Washington State Cougars</t>
  </si>
  <si>
    <t>56.8%</t>
  </si>
  <si>
    <t>Tennessee Volunteers</t>
  </si>
  <si>
    <t>5.4</t>
  </si>
  <si>
    <t>Duke Devils</t>
  </si>
  <si>
    <t>$2</t>
  </si>
  <si>
    <t>Team</t>
  </si>
  <si>
    <t>Proj. Wins</t>
  </si>
  <si>
    <t>Wins Line</t>
  </si>
  <si>
    <t>Pick</t>
  </si>
  <si>
    <t>Pick%</t>
  </si>
  <si>
    <t>Odds</t>
  </si>
  <si>
    <t>Value ▾</t>
  </si>
  <si>
    <t>3-9</t>
  </si>
  <si>
    <t>8-5</t>
  </si>
  <si>
    <t>1-11</t>
  </si>
  <si>
    <t>9-4</t>
  </si>
  <si>
    <t>4-8</t>
  </si>
  <si>
    <t>7-6</t>
  </si>
  <si>
    <t>12-2</t>
  </si>
  <si>
    <t>5-7</t>
  </si>
  <si>
    <t>14-0</t>
  </si>
  <si>
    <t>WL</t>
  </si>
  <si>
    <t>L</t>
  </si>
  <si>
    <t>W</t>
  </si>
  <si>
    <t>P</t>
  </si>
  <si>
    <t>$</t>
  </si>
  <si>
    <t>0dds</t>
  </si>
  <si>
    <t>profit/loss</t>
  </si>
  <si>
    <t>normal plays</t>
  </si>
  <si>
    <t>10-4</t>
  </si>
  <si>
    <t>13-1</t>
  </si>
  <si>
    <t>11-2</t>
  </si>
  <si>
    <t>half plays</t>
  </si>
  <si>
    <t>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</si>
</sst>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rgb="FF474747"/>
      <name val="Inherit"/>
    </font>
    <font>
      <b/>
      <sz val="11"/>
      <color rgb="FF474747"/>
      <name val="Inherit"/>
    </font>
    <font>
      <b/>
      <sz val="11"/>
      <color rgb="FFFAFAFA"/>
      <name val="Inherit"/>
    </font>
  </fonts>
  <fills count="6">
    <fill>
      <patternFill patternType="none"/>
    </fill>
    <fill>
      <patternFill patternType="gray125"/>
    </fill>
    <fill>
      <patternFill patternType="solid">
        <fgColor rgb="FFDFDFDF"/>
        <bgColor indexed="64"/>
      </patternFill>
    </fill>
    <fill>
      <patternFill patternType="solid">
        <fgColor rgb="FFFBEC5D"/>
        <bgColor indexed="64"/>
      </patternFill>
    </fill>
    <fill>
      <patternFill patternType="solid">
        <fgColor rgb="FFFF9A66"/>
        <bgColor indexed="64"/>
      </patternFill>
    </fill>
    <fill>
      <patternFill patternType="solid">
        <fgColor rgb="FFFA541C"/>
        <bgColor indexed="64"/>
      </patternFill>
    </fill>
  </fills>
  <borders count="9">
    <border>
      <left/>
      <right/>
      <top/>
      <bottom/>
      <diagonal/>
    </border>
    <border>
      <left style="medium">
        <color rgb="FFDFDFDF"/>
      </left>
      <right/>
      <top style="medium">
        <color rgb="FFDFDFDF"/>
      </top>
      <bottom/>
      <diagonal/>
    </border>
    <border>
      <left/>
      <right/>
      <top style="medium">
        <color rgb="FFDFDFDF"/>
      </top>
      <bottom/>
      <diagonal/>
    </border>
    <border>
      <left style="medium">
        <color rgb="FFDFDFDF"/>
      </left>
      <right/>
      <top/>
      <bottom/>
      <diagonal/>
    </border>
    <border>
      <left style="medium">
        <color rgb="FFDFDFDF"/>
      </left>
      <right/>
      <top/>
      <bottom style="medium">
        <color rgb="FFDFDFDF"/>
      </bottom>
      <diagonal/>
    </border>
    <border>
      <left/>
      <right/>
      <top/>
      <bottom style="medium">
        <color rgb="FFDFDFDF"/>
      </bottom>
      <diagonal/>
    </border>
    <border>
      <left style="medium">
        <color rgb="FFDFDFDF"/>
      </left>
      <right/>
      <top style="medium">
        <color rgb="FFDFDFDF"/>
      </top>
      <bottom style="medium">
        <color rgb="FFDFDFDF"/>
      </bottom>
      <diagonal/>
    </border>
    <border>
      <left/>
      <right/>
      <top style="medium">
        <color rgb="FFDFDFDF"/>
      </top>
      <bottom style="medium">
        <color rgb="FFDFDFDF"/>
      </bottom>
      <diagonal/>
    </border>
    <border>
      <left/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 indent="1"/>
    </xf>
    <xf numFmtId="0" fontId="1" fillId="3" borderId="3" xfId="0" applyFont="1" applyFill="1" applyBorder="1" applyAlignment="1">
      <alignment horizontal="left" vertical="center" wrapText="1" indent="1"/>
    </xf>
    <xf numFmtId="0" fontId="1" fillId="4" borderId="3" xfId="0" applyFont="1" applyFill="1" applyBorder="1" applyAlignment="1">
      <alignment horizontal="left" vertical="center" wrapText="1" indent="1"/>
    </xf>
    <xf numFmtId="0" fontId="1" fillId="4" borderId="4" xfId="0" applyFont="1" applyFill="1" applyBorder="1" applyAlignment="1">
      <alignment horizontal="left" vertical="center" wrapText="1" indent="1"/>
    </xf>
    <xf numFmtId="0" fontId="1" fillId="4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horizontal="left" vertical="center" wrapText="1" indent="1"/>
    </xf>
    <xf numFmtId="0" fontId="3" fillId="5" borderId="7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vertical="center" wrapText="1"/>
    </xf>
    <xf numFmtId="49" fontId="0" fillId="0" borderId="0" xfId="0" applyNumberFormat="1"/>
    <xf numFmtId="0" fontId="3" fillId="5" borderId="0" xfId="0" applyFont="1" applyFill="1" applyBorder="1" applyAlignment="1">
      <alignment horizontal="left" vertical="center" wrapText="1"/>
    </xf>
    <xf numFmtId="0" fontId="0" fillId="0" borderId="0" xfId="0" quotePrefix="1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H2" sqref="H2"/>
    </sheetView>
  </sheetViews>
  <sheetFormatPr defaultRowHeight="15"/>
  <cols>
    <col min="1" max="1" width="21.7109375" customWidth="1"/>
    <col min="8" max="8" width="9.140625" style="19"/>
  </cols>
  <sheetData>
    <row r="1" spans="1:15" ht="30.75" thickBot="1">
      <c r="A1" s="16" t="s">
        <v>178</v>
      </c>
      <c r="B1" s="17" t="s">
        <v>179</v>
      </c>
      <c r="C1" s="17" t="s">
        <v>180</v>
      </c>
      <c r="D1" s="17" t="s">
        <v>181</v>
      </c>
      <c r="E1" s="17" t="s">
        <v>182</v>
      </c>
      <c r="F1" s="17" t="s">
        <v>183</v>
      </c>
      <c r="G1" s="18" t="s">
        <v>184</v>
      </c>
      <c r="H1" s="20" t="s">
        <v>206</v>
      </c>
      <c r="I1" s="20" t="s">
        <v>194</v>
      </c>
      <c r="J1" s="20" t="s">
        <v>198</v>
      </c>
      <c r="K1" s="20" t="s">
        <v>199</v>
      </c>
      <c r="L1" s="20" t="s">
        <v>200</v>
      </c>
      <c r="N1" s="20" t="s">
        <v>201</v>
      </c>
      <c r="O1" s="20" t="s">
        <v>205</v>
      </c>
    </row>
    <row r="2" spans="1:15" ht="42.75">
      <c r="A2" s="7" t="s">
        <v>0</v>
      </c>
      <c r="B2" s="8" t="s">
        <v>1</v>
      </c>
      <c r="C2" s="8" t="s">
        <v>2</v>
      </c>
      <c r="D2" s="9" t="s">
        <v>3</v>
      </c>
      <c r="E2" s="8" t="s">
        <v>4</v>
      </c>
      <c r="F2" s="8">
        <v>110</v>
      </c>
      <c r="G2" s="9" t="s">
        <v>5</v>
      </c>
      <c r="H2" s="19" t="s">
        <v>185</v>
      </c>
      <c r="I2" t="s">
        <v>195</v>
      </c>
      <c r="J2">
        <v>90</v>
      </c>
      <c r="K2">
        <v>-1</v>
      </c>
      <c r="L2">
        <f>J2*K2</f>
        <v>-90</v>
      </c>
      <c r="N2">
        <f>SUM(L2:L17)</f>
        <v>-279.10776397515531</v>
      </c>
      <c r="O2">
        <f>SUM(L18:L32)</f>
        <v>-23.750000000000007</v>
      </c>
    </row>
    <row r="3" spans="1:15" ht="42.75">
      <c r="A3" s="10" t="s">
        <v>6</v>
      </c>
      <c r="B3" s="1" t="s">
        <v>7</v>
      </c>
      <c r="C3" s="1" t="s">
        <v>2</v>
      </c>
      <c r="D3" s="2" t="s">
        <v>3</v>
      </c>
      <c r="E3" s="1" t="s">
        <v>8</v>
      </c>
      <c r="F3" s="1">
        <v>-130</v>
      </c>
      <c r="G3" s="2" t="s">
        <v>9</v>
      </c>
      <c r="H3" s="19" t="s">
        <v>185</v>
      </c>
      <c r="I3" t="s">
        <v>195</v>
      </c>
      <c r="J3">
        <v>89</v>
      </c>
      <c r="K3">
        <v>-1</v>
      </c>
      <c r="L3">
        <f t="shared" ref="L3:L17" si="0">J3*K3</f>
        <v>-89</v>
      </c>
    </row>
    <row r="4" spans="1:15" ht="42.75">
      <c r="A4" s="10" t="s">
        <v>10</v>
      </c>
      <c r="B4" s="1" t="s">
        <v>11</v>
      </c>
      <c r="C4" s="1" t="s">
        <v>12</v>
      </c>
      <c r="D4" s="2" t="s">
        <v>13</v>
      </c>
      <c r="E4" s="1" t="s">
        <v>14</v>
      </c>
      <c r="F4" s="1">
        <v>120</v>
      </c>
      <c r="G4" s="2" t="s">
        <v>15</v>
      </c>
      <c r="H4" s="19" t="s">
        <v>186</v>
      </c>
      <c r="I4" t="s">
        <v>195</v>
      </c>
      <c r="J4">
        <v>88</v>
      </c>
      <c r="K4">
        <v>-1</v>
      </c>
      <c r="L4">
        <f t="shared" si="0"/>
        <v>-88</v>
      </c>
    </row>
    <row r="5" spans="1:15" ht="42.75">
      <c r="A5" s="10" t="s">
        <v>16</v>
      </c>
      <c r="B5" s="1" t="s">
        <v>17</v>
      </c>
      <c r="C5" s="1" t="s">
        <v>18</v>
      </c>
      <c r="D5" s="2" t="s">
        <v>3</v>
      </c>
      <c r="E5" s="1" t="s">
        <v>19</v>
      </c>
      <c r="F5" s="1">
        <v>100</v>
      </c>
      <c r="G5" s="2" t="s">
        <v>20</v>
      </c>
      <c r="H5" s="19" t="s">
        <v>187</v>
      </c>
      <c r="I5" t="s">
        <v>195</v>
      </c>
      <c r="J5">
        <v>86</v>
      </c>
      <c r="K5">
        <v>-1</v>
      </c>
      <c r="L5">
        <f t="shared" si="0"/>
        <v>-86</v>
      </c>
    </row>
    <row r="6" spans="1:15" ht="42.75">
      <c r="A6" s="10" t="s">
        <v>21</v>
      </c>
      <c r="B6" s="1" t="s">
        <v>22</v>
      </c>
      <c r="C6" s="1" t="s">
        <v>23</v>
      </c>
      <c r="D6" s="2" t="s">
        <v>13</v>
      </c>
      <c r="E6" s="1" t="s">
        <v>24</v>
      </c>
      <c r="F6" s="1">
        <v>100</v>
      </c>
      <c r="G6" s="2" t="s">
        <v>25</v>
      </c>
      <c r="H6" s="19" t="s">
        <v>188</v>
      </c>
      <c r="I6" t="s">
        <v>195</v>
      </c>
      <c r="J6">
        <v>82</v>
      </c>
      <c r="K6">
        <v>-1</v>
      </c>
      <c r="L6">
        <f t="shared" si="0"/>
        <v>-82</v>
      </c>
    </row>
    <row r="7" spans="1:15" ht="57">
      <c r="A7" s="10" t="s">
        <v>26</v>
      </c>
      <c r="B7" s="1" t="s">
        <v>11</v>
      </c>
      <c r="C7" s="1" t="s">
        <v>27</v>
      </c>
      <c r="D7" s="2" t="s">
        <v>13</v>
      </c>
      <c r="E7" s="1" t="s">
        <v>28</v>
      </c>
      <c r="F7" s="1">
        <v>-115</v>
      </c>
      <c r="G7" s="2" t="s">
        <v>29</v>
      </c>
      <c r="H7" s="19" t="s">
        <v>189</v>
      </c>
      <c r="I7" t="s">
        <v>196</v>
      </c>
      <c r="J7">
        <v>72</v>
      </c>
      <c r="K7" s="22">
        <f>100/115</f>
        <v>0.86956521739130432</v>
      </c>
      <c r="L7">
        <f t="shared" si="0"/>
        <v>62.608695652173914</v>
      </c>
    </row>
    <row r="8" spans="1:15" ht="57">
      <c r="A8" s="10" t="s">
        <v>30</v>
      </c>
      <c r="B8" s="1" t="s">
        <v>31</v>
      </c>
      <c r="C8" s="1" t="s">
        <v>32</v>
      </c>
      <c r="D8" s="2" t="s">
        <v>13</v>
      </c>
      <c r="E8" s="1" t="s">
        <v>33</v>
      </c>
      <c r="F8" s="1">
        <v>-140</v>
      </c>
      <c r="G8" s="2" t="s">
        <v>34</v>
      </c>
      <c r="H8" s="19" t="s">
        <v>190</v>
      </c>
      <c r="I8" t="s">
        <v>196</v>
      </c>
      <c r="J8">
        <v>62</v>
      </c>
      <c r="K8" s="22">
        <f>100/140</f>
        <v>0.7142857142857143</v>
      </c>
      <c r="L8">
        <f t="shared" si="0"/>
        <v>44.285714285714285</v>
      </c>
    </row>
    <row r="9" spans="1:15" ht="42.75">
      <c r="A9" s="10" t="s">
        <v>35</v>
      </c>
      <c r="B9" s="1" t="s">
        <v>36</v>
      </c>
      <c r="C9" s="1" t="s">
        <v>37</v>
      </c>
      <c r="D9" s="2" t="s">
        <v>13</v>
      </c>
      <c r="E9" s="1" t="s">
        <v>38</v>
      </c>
      <c r="F9" s="1">
        <v>115</v>
      </c>
      <c r="G9" s="2" t="s">
        <v>39</v>
      </c>
      <c r="H9" s="19" t="s">
        <v>188</v>
      </c>
      <c r="I9" t="s">
        <v>196</v>
      </c>
      <c r="J9">
        <v>60</v>
      </c>
      <c r="K9">
        <v>1.1499999999999999</v>
      </c>
      <c r="L9">
        <f t="shared" si="0"/>
        <v>69</v>
      </c>
    </row>
    <row r="10" spans="1:15" ht="28.5">
      <c r="A10" s="10" t="s">
        <v>40</v>
      </c>
      <c r="B10" s="1" t="s">
        <v>41</v>
      </c>
      <c r="C10" s="1" t="s">
        <v>42</v>
      </c>
      <c r="D10" s="2" t="s">
        <v>13</v>
      </c>
      <c r="E10" s="1" t="s">
        <v>43</v>
      </c>
      <c r="F10" s="1">
        <v>110</v>
      </c>
      <c r="G10" s="2" t="s">
        <v>44</v>
      </c>
      <c r="H10" s="19" t="s">
        <v>191</v>
      </c>
      <c r="I10" t="s">
        <v>195</v>
      </c>
      <c r="J10">
        <v>59</v>
      </c>
      <c r="K10">
        <v>-1</v>
      </c>
      <c r="L10">
        <f t="shared" si="0"/>
        <v>-59</v>
      </c>
    </row>
    <row r="11" spans="1:15" ht="42.75">
      <c r="A11" s="10" t="s">
        <v>45</v>
      </c>
      <c r="B11" s="1" t="s">
        <v>46</v>
      </c>
      <c r="C11" s="1" t="s">
        <v>23</v>
      </c>
      <c r="D11" s="2" t="s">
        <v>13</v>
      </c>
      <c r="E11" s="1" t="s">
        <v>47</v>
      </c>
      <c r="F11" s="1">
        <v>115</v>
      </c>
      <c r="G11" s="2" t="s">
        <v>48</v>
      </c>
      <c r="H11" s="19" t="s">
        <v>186</v>
      </c>
      <c r="I11" t="s">
        <v>196</v>
      </c>
      <c r="J11">
        <v>57</v>
      </c>
      <c r="K11">
        <v>1.1499999999999999</v>
      </c>
      <c r="L11">
        <f t="shared" si="0"/>
        <v>65.55</v>
      </c>
    </row>
    <row r="12" spans="1:15" ht="57">
      <c r="A12" s="10" t="s">
        <v>49</v>
      </c>
      <c r="B12" s="1" t="s">
        <v>50</v>
      </c>
      <c r="C12" s="1" t="s">
        <v>23</v>
      </c>
      <c r="D12" s="2" t="s">
        <v>3</v>
      </c>
      <c r="E12" s="1" t="s">
        <v>51</v>
      </c>
      <c r="F12" s="1">
        <v>100</v>
      </c>
      <c r="G12" s="2" t="s">
        <v>52</v>
      </c>
      <c r="H12" s="19" t="s">
        <v>190</v>
      </c>
      <c r="I12" t="s">
        <v>195</v>
      </c>
      <c r="J12" s="21">
        <v>55</v>
      </c>
      <c r="K12">
        <v>-1</v>
      </c>
      <c r="L12">
        <f t="shared" si="0"/>
        <v>-55</v>
      </c>
    </row>
    <row r="13" spans="1:15" ht="71.25">
      <c r="A13" s="10" t="s">
        <v>53</v>
      </c>
      <c r="B13" s="1" t="s">
        <v>22</v>
      </c>
      <c r="C13" s="1" t="s">
        <v>54</v>
      </c>
      <c r="D13" s="2" t="s">
        <v>3</v>
      </c>
      <c r="E13" s="1" t="s">
        <v>55</v>
      </c>
      <c r="F13" s="1">
        <v>110</v>
      </c>
      <c r="G13" s="2" t="s">
        <v>52</v>
      </c>
      <c r="H13" s="19" t="s">
        <v>186</v>
      </c>
      <c r="I13" t="s">
        <v>197</v>
      </c>
      <c r="J13">
        <v>55</v>
      </c>
      <c r="K13">
        <v>0</v>
      </c>
      <c r="L13">
        <f t="shared" si="0"/>
        <v>0</v>
      </c>
    </row>
    <row r="14" spans="1:15" ht="85.5">
      <c r="A14" s="10" t="s">
        <v>56</v>
      </c>
      <c r="B14" s="1" t="s">
        <v>57</v>
      </c>
      <c r="C14" s="1" t="s">
        <v>12</v>
      </c>
      <c r="D14" s="2" t="s">
        <v>3</v>
      </c>
      <c r="E14" s="1" t="s">
        <v>58</v>
      </c>
      <c r="F14" s="1">
        <v>120</v>
      </c>
      <c r="G14" s="2" t="s">
        <v>59</v>
      </c>
      <c r="H14" s="19" t="s">
        <v>192</v>
      </c>
      <c r="I14" t="s">
        <v>195</v>
      </c>
      <c r="J14">
        <v>54</v>
      </c>
      <c r="K14">
        <v>-1</v>
      </c>
      <c r="L14">
        <f t="shared" si="0"/>
        <v>-54</v>
      </c>
    </row>
    <row r="15" spans="1:15" ht="57">
      <c r="A15" s="10" t="s">
        <v>60</v>
      </c>
      <c r="B15" s="1" t="s">
        <v>61</v>
      </c>
      <c r="C15" s="1" t="s">
        <v>62</v>
      </c>
      <c r="D15" s="2" t="s">
        <v>3</v>
      </c>
      <c r="E15" s="1" t="s">
        <v>63</v>
      </c>
      <c r="F15" s="1">
        <v>170</v>
      </c>
      <c r="G15" s="2" t="s">
        <v>64</v>
      </c>
      <c r="H15" s="19" t="s">
        <v>193</v>
      </c>
      <c r="I15" t="s">
        <v>196</v>
      </c>
      <c r="J15">
        <v>53</v>
      </c>
      <c r="K15">
        <v>1.7</v>
      </c>
      <c r="L15">
        <f t="shared" si="0"/>
        <v>90.1</v>
      </c>
    </row>
    <row r="16" spans="1:15" ht="57">
      <c r="A16" s="10" t="s">
        <v>65</v>
      </c>
      <c r="B16" s="1" t="s">
        <v>2</v>
      </c>
      <c r="C16" s="1" t="s">
        <v>2</v>
      </c>
      <c r="D16" s="2" t="s">
        <v>13</v>
      </c>
      <c r="E16" s="1" t="s">
        <v>66</v>
      </c>
      <c r="F16" s="1">
        <v>150</v>
      </c>
      <c r="G16" s="2" t="s">
        <v>67</v>
      </c>
      <c r="H16" s="19" t="s">
        <v>190</v>
      </c>
      <c r="I16" t="s">
        <v>195</v>
      </c>
      <c r="J16">
        <v>52</v>
      </c>
      <c r="K16">
        <v>-1</v>
      </c>
      <c r="L16">
        <f t="shared" si="0"/>
        <v>-52</v>
      </c>
    </row>
    <row r="17" spans="1:12" ht="57">
      <c r="A17" s="10" t="s">
        <v>68</v>
      </c>
      <c r="B17" s="1" t="s">
        <v>69</v>
      </c>
      <c r="C17" s="1" t="s">
        <v>23</v>
      </c>
      <c r="D17" s="2" t="s">
        <v>3</v>
      </c>
      <c r="E17" s="1" t="s">
        <v>24</v>
      </c>
      <c r="F17" s="1">
        <v>-115</v>
      </c>
      <c r="G17" s="2" t="s">
        <v>70</v>
      </c>
      <c r="H17" s="19" t="s">
        <v>188</v>
      </c>
      <c r="I17" t="s">
        <v>196</v>
      </c>
      <c r="J17">
        <v>51</v>
      </c>
      <c r="K17" s="22">
        <f>100/115</f>
        <v>0.86956521739130432</v>
      </c>
      <c r="L17">
        <f t="shared" si="0"/>
        <v>44.347826086956523</v>
      </c>
    </row>
    <row r="18" spans="1:12" ht="42.75">
      <c r="A18" s="11" t="s">
        <v>71</v>
      </c>
      <c r="B18" s="3" t="s">
        <v>72</v>
      </c>
      <c r="C18" s="3" t="s">
        <v>54</v>
      </c>
      <c r="D18" s="4" t="s">
        <v>3</v>
      </c>
      <c r="E18" s="3" t="s">
        <v>43</v>
      </c>
      <c r="F18" s="3">
        <v>110</v>
      </c>
      <c r="G18" s="4" t="s">
        <v>73</v>
      </c>
      <c r="H18" s="19" t="s">
        <v>186</v>
      </c>
      <c r="I18" t="s">
        <v>197</v>
      </c>
      <c r="J18">
        <v>49</v>
      </c>
      <c r="K18">
        <v>0</v>
      </c>
      <c r="L18">
        <f>J18*K18</f>
        <v>0</v>
      </c>
    </row>
    <row r="19" spans="1:12" ht="28.5">
      <c r="A19" s="11" t="s">
        <v>74</v>
      </c>
      <c r="B19" s="3" t="s">
        <v>75</v>
      </c>
      <c r="C19" s="3" t="s">
        <v>18</v>
      </c>
      <c r="D19" s="4" t="s">
        <v>3</v>
      </c>
      <c r="E19" s="3" t="s">
        <v>76</v>
      </c>
      <c r="F19" s="3">
        <v>115</v>
      </c>
      <c r="G19" s="4" t="s">
        <v>73</v>
      </c>
      <c r="H19" s="19" t="s">
        <v>190</v>
      </c>
      <c r="I19" t="s">
        <v>196</v>
      </c>
      <c r="J19">
        <v>49</v>
      </c>
      <c r="K19">
        <v>1.1499999999999999</v>
      </c>
      <c r="L19">
        <f t="shared" ref="L19:L32" si="1">J19*K19</f>
        <v>56.349999999999994</v>
      </c>
    </row>
    <row r="20" spans="1:12" ht="42.75">
      <c r="A20" s="11" t="s">
        <v>77</v>
      </c>
      <c r="B20" s="3" t="s">
        <v>46</v>
      </c>
      <c r="C20" s="3" t="s">
        <v>46</v>
      </c>
      <c r="D20" s="4" t="s">
        <v>13</v>
      </c>
      <c r="E20" s="3" t="s">
        <v>78</v>
      </c>
      <c r="F20" s="3">
        <v>125</v>
      </c>
      <c r="G20" s="4" t="s">
        <v>79</v>
      </c>
      <c r="H20" s="19" t="s">
        <v>202</v>
      </c>
      <c r="I20" t="s">
        <v>195</v>
      </c>
      <c r="J20">
        <v>48</v>
      </c>
      <c r="K20">
        <v>-1</v>
      </c>
      <c r="L20">
        <f t="shared" si="1"/>
        <v>-48</v>
      </c>
    </row>
    <row r="21" spans="1:12" ht="57">
      <c r="A21" s="11" t="s">
        <v>80</v>
      </c>
      <c r="B21" s="3" t="s">
        <v>12</v>
      </c>
      <c r="C21" s="3" t="s">
        <v>12</v>
      </c>
      <c r="D21" s="4" t="s">
        <v>13</v>
      </c>
      <c r="E21" s="3" t="s">
        <v>81</v>
      </c>
      <c r="F21" s="3">
        <v>120</v>
      </c>
      <c r="G21" s="4" t="s">
        <v>82</v>
      </c>
      <c r="H21" s="19" t="s">
        <v>186</v>
      </c>
      <c r="I21" t="s">
        <v>195</v>
      </c>
      <c r="J21">
        <v>44</v>
      </c>
      <c r="K21">
        <v>-1</v>
      </c>
      <c r="L21">
        <f t="shared" si="1"/>
        <v>-44</v>
      </c>
    </row>
    <row r="22" spans="1:12" ht="71.25">
      <c r="A22" s="11" t="s">
        <v>83</v>
      </c>
      <c r="B22" s="3" t="s">
        <v>22</v>
      </c>
      <c r="C22" s="3" t="s">
        <v>23</v>
      </c>
      <c r="D22" s="4" t="s">
        <v>13</v>
      </c>
      <c r="E22" s="3" t="s">
        <v>84</v>
      </c>
      <c r="F22" s="3">
        <v>115</v>
      </c>
      <c r="G22" s="4" t="s">
        <v>85</v>
      </c>
      <c r="H22" s="19" t="s">
        <v>203</v>
      </c>
      <c r="I22" t="s">
        <v>195</v>
      </c>
      <c r="J22">
        <v>42</v>
      </c>
      <c r="K22">
        <v>-1</v>
      </c>
      <c r="L22">
        <f t="shared" si="1"/>
        <v>-42</v>
      </c>
    </row>
    <row r="23" spans="1:12" ht="57">
      <c r="A23" s="11" t="s">
        <v>86</v>
      </c>
      <c r="B23" s="3" t="s">
        <v>87</v>
      </c>
      <c r="C23" s="3" t="s">
        <v>88</v>
      </c>
      <c r="D23" s="4" t="s">
        <v>13</v>
      </c>
      <c r="E23" s="3" t="s">
        <v>89</v>
      </c>
      <c r="F23" s="3">
        <v>-115</v>
      </c>
      <c r="G23" s="4" t="s">
        <v>90</v>
      </c>
      <c r="H23" s="19" t="s">
        <v>189</v>
      </c>
      <c r="I23" t="s">
        <v>195</v>
      </c>
      <c r="J23">
        <v>40</v>
      </c>
      <c r="K23">
        <v>-1</v>
      </c>
      <c r="L23">
        <f t="shared" si="1"/>
        <v>-40</v>
      </c>
    </row>
    <row r="24" spans="1:12" ht="57">
      <c r="A24" s="11" t="s">
        <v>91</v>
      </c>
      <c r="B24" s="3" t="s">
        <v>36</v>
      </c>
      <c r="C24" s="3" t="s">
        <v>37</v>
      </c>
      <c r="D24" s="4" t="s">
        <v>13</v>
      </c>
      <c r="E24" s="3" t="s">
        <v>92</v>
      </c>
      <c r="F24" s="3">
        <v>110</v>
      </c>
      <c r="G24" s="4" t="s">
        <v>93</v>
      </c>
      <c r="H24" s="19" t="s">
        <v>186</v>
      </c>
      <c r="I24" t="s">
        <v>196</v>
      </c>
      <c r="J24">
        <v>39</v>
      </c>
      <c r="K24">
        <v>1.1000000000000001</v>
      </c>
      <c r="L24">
        <f t="shared" si="1"/>
        <v>42.900000000000006</v>
      </c>
    </row>
    <row r="25" spans="1:12" ht="42.75">
      <c r="A25" s="11" t="s">
        <v>94</v>
      </c>
      <c r="B25" s="3" t="s">
        <v>95</v>
      </c>
      <c r="C25" s="3" t="s">
        <v>12</v>
      </c>
      <c r="D25" s="4" t="s">
        <v>13</v>
      </c>
      <c r="E25" s="3" t="s">
        <v>66</v>
      </c>
      <c r="F25" s="3">
        <v>140</v>
      </c>
      <c r="G25" s="4" t="s">
        <v>93</v>
      </c>
      <c r="H25" s="19" t="s">
        <v>192</v>
      </c>
      <c r="I25" t="s">
        <v>196</v>
      </c>
      <c r="J25">
        <v>39</v>
      </c>
      <c r="K25">
        <v>1.4</v>
      </c>
      <c r="L25">
        <f t="shared" si="1"/>
        <v>54.599999999999994</v>
      </c>
    </row>
    <row r="26" spans="1:12" ht="28.5">
      <c r="A26" s="11" t="s">
        <v>96</v>
      </c>
      <c r="B26" s="3" t="s">
        <v>54</v>
      </c>
      <c r="C26" s="3" t="s">
        <v>54</v>
      </c>
      <c r="D26" s="4" t="s">
        <v>3</v>
      </c>
      <c r="E26" s="3" t="s">
        <v>97</v>
      </c>
      <c r="F26" s="3">
        <v>120</v>
      </c>
      <c r="G26" s="4" t="s">
        <v>98</v>
      </c>
      <c r="H26" s="19" t="s">
        <v>204</v>
      </c>
      <c r="I26" t="s">
        <v>196</v>
      </c>
      <c r="J26">
        <v>38</v>
      </c>
      <c r="K26">
        <v>1.2</v>
      </c>
      <c r="L26">
        <f t="shared" si="1"/>
        <v>45.6</v>
      </c>
    </row>
    <row r="27" spans="1:12" ht="71.25">
      <c r="A27" s="11" t="s">
        <v>99</v>
      </c>
      <c r="B27" s="3" t="s">
        <v>100</v>
      </c>
      <c r="C27" s="3" t="s">
        <v>37</v>
      </c>
      <c r="D27" s="4" t="s">
        <v>13</v>
      </c>
      <c r="E27" s="3" t="s">
        <v>101</v>
      </c>
      <c r="F27" s="3">
        <v>145</v>
      </c>
      <c r="G27" s="4" t="s">
        <v>102</v>
      </c>
      <c r="H27" s="19" t="s">
        <v>191</v>
      </c>
      <c r="I27" t="s">
        <v>195</v>
      </c>
      <c r="J27">
        <v>37</v>
      </c>
      <c r="K27">
        <v>-1</v>
      </c>
      <c r="L27">
        <f t="shared" si="1"/>
        <v>-37</v>
      </c>
    </row>
    <row r="28" spans="1:12" ht="57">
      <c r="A28" s="11" t="s">
        <v>103</v>
      </c>
      <c r="B28" s="3" t="s">
        <v>7</v>
      </c>
      <c r="C28" s="3" t="s">
        <v>12</v>
      </c>
      <c r="D28" s="4" t="s">
        <v>13</v>
      </c>
      <c r="E28" s="3" t="s">
        <v>104</v>
      </c>
      <c r="F28" s="3">
        <v>110</v>
      </c>
      <c r="G28" s="4" t="s">
        <v>102</v>
      </c>
      <c r="H28" s="19" t="s">
        <v>185</v>
      </c>
      <c r="I28" t="s">
        <v>196</v>
      </c>
      <c r="J28">
        <v>37</v>
      </c>
      <c r="K28">
        <v>1.1000000000000001</v>
      </c>
      <c r="L28">
        <f t="shared" si="1"/>
        <v>40.700000000000003</v>
      </c>
    </row>
    <row r="29" spans="1:12" ht="57">
      <c r="A29" s="11" t="s">
        <v>105</v>
      </c>
      <c r="B29" s="3" t="s">
        <v>106</v>
      </c>
      <c r="C29" s="3" t="s">
        <v>23</v>
      </c>
      <c r="D29" s="4" t="s">
        <v>3</v>
      </c>
      <c r="E29" s="3" t="s">
        <v>107</v>
      </c>
      <c r="F29" s="3">
        <v>160</v>
      </c>
      <c r="G29" s="4" t="s">
        <v>108</v>
      </c>
      <c r="H29" s="19" t="s">
        <v>192</v>
      </c>
      <c r="I29" t="s">
        <v>195</v>
      </c>
      <c r="J29">
        <v>34</v>
      </c>
      <c r="K29">
        <v>-1</v>
      </c>
      <c r="L29">
        <f t="shared" si="1"/>
        <v>-34</v>
      </c>
    </row>
    <row r="30" spans="1:12" ht="57">
      <c r="A30" s="11" t="s">
        <v>109</v>
      </c>
      <c r="B30" s="3" t="s">
        <v>7</v>
      </c>
      <c r="C30" s="3" t="s">
        <v>12</v>
      </c>
      <c r="D30" s="4" t="s">
        <v>13</v>
      </c>
      <c r="E30" s="3" t="s">
        <v>110</v>
      </c>
      <c r="F30" s="3">
        <v>115</v>
      </c>
      <c r="G30" s="4" t="s">
        <v>108</v>
      </c>
      <c r="H30" s="19" t="s">
        <v>189</v>
      </c>
      <c r="I30" t="s">
        <v>196</v>
      </c>
      <c r="J30">
        <v>34</v>
      </c>
      <c r="K30">
        <v>1.1499999999999999</v>
      </c>
      <c r="L30">
        <f t="shared" si="1"/>
        <v>39.099999999999994</v>
      </c>
    </row>
    <row r="31" spans="1:12" ht="42.75">
      <c r="A31" s="11" t="s">
        <v>111</v>
      </c>
      <c r="B31" s="3" t="s">
        <v>37</v>
      </c>
      <c r="C31" s="3" t="s">
        <v>62</v>
      </c>
      <c r="D31" s="4" t="s">
        <v>3</v>
      </c>
      <c r="E31" s="3" t="s">
        <v>112</v>
      </c>
      <c r="F31" s="3">
        <v>170</v>
      </c>
      <c r="G31" s="4" t="s">
        <v>113</v>
      </c>
      <c r="H31" s="19" t="s">
        <v>186</v>
      </c>
      <c r="I31" t="s">
        <v>195</v>
      </c>
      <c r="J31">
        <v>31</v>
      </c>
      <c r="K31">
        <v>-1</v>
      </c>
      <c r="L31">
        <f t="shared" si="1"/>
        <v>-31</v>
      </c>
    </row>
    <row r="32" spans="1:12" ht="57">
      <c r="A32" s="11" t="s">
        <v>114</v>
      </c>
      <c r="B32" s="3" t="s">
        <v>115</v>
      </c>
      <c r="C32" s="3" t="s">
        <v>46</v>
      </c>
      <c r="D32" s="4" t="s">
        <v>13</v>
      </c>
      <c r="E32" s="3" t="s">
        <v>116</v>
      </c>
      <c r="F32" s="3">
        <v>-100</v>
      </c>
      <c r="G32" s="4" t="s">
        <v>117</v>
      </c>
      <c r="H32" s="19" t="s">
        <v>186</v>
      </c>
      <c r="I32" t="s">
        <v>195</v>
      </c>
      <c r="J32">
        <v>27</v>
      </c>
      <c r="K32">
        <v>-1</v>
      </c>
      <c r="L32">
        <f t="shared" si="1"/>
        <v>-27</v>
      </c>
    </row>
    <row r="33" spans="1:7" ht="42.75">
      <c r="A33" s="12" t="s">
        <v>118</v>
      </c>
      <c r="B33" s="5" t="s">
        <v>119</v>
      </c>
      <c r="C33" s="5" t="s">
        <v>27</v>
      </c>
      <c r="D33" s="6" t="s">
        <v>3</v>
      </c>
      <c r="E33" s="5" t="s">
        <v>120</v>
      </c>
      <c r="F33" s="5">
        <v>-115</v>
      </c>
      <c r="G33" s="6" t="s">
        <v>121</v>
      </c>
    </row>
    <row r="34" spans="1:7" ht="57">
      <c r="A34" s="12" t="s">
        <v>122</v>
      </c>
      <c r="B34" s="5" t="s">
        <v>123</v>
      </c>
      <c r="C34" s="5" t="s">
        <v>124</v>
      </c>
      <c r="D34" s="6" t="s">
        <v>3</v>
      </c>
      <c r="E34" s="5" t="s">
        <v>125</v>
      </c>
      <c r="F34" s="5">
        <v>220</v>
      </c>
      <c r="G34" s="6" t="s">
        <v>126</v>
      </c>
    </row>
    <row r="35" spans="1:7" ht="57">
      <c r="A35" s="12" t="s">
        <v>127</v>
      </c>
      <c r="B35" s="5" t="s">
        <v>23</v>
      </c>
      <c r="C35" s="5" t="s">
        <v>23</v>
      </c>
      <c r="D35" s="6" t="s">
        <v>3</v>
      </c>
      <c r="E35" s="5" t="s">
        <v>128</v>
      </c>
      <c r="F35" s="5">
        <v>105</v>
      </c>
      <c r="G35" s="6" t="s">
        <v>126</v>
      </c>
    </row>
    <row r="36" spans="1:7" ht="28.5">
      <c r="A36" s="12" t="s">
        <v>129</v>
      </c>
      <c r="B36" s="5" t="s">
        <v>23</v>
      </c>
      <c r="C36" s="5" t="s">
        <v>54</v>
      </c>
      <c r="D36" s="6" t="s">
        <v>3</v>
      </c>
      <c r="E36" s="5" t="s">
        <v>130</v>
      </c>
      <c r="F36" s="5">
        <v>-150</v>
      </c>
      <c r="G36" s="6" t="s">
        <v>131</v>
      </c>
    </row>
    <row r="37" spans="1:7" ht="57">
      <c r="A37" s="12" t="s">
        <v>132</v>
      </c>
      <c r="B37" s="5" t="s">
        <v>50</v>
      </c>
      <c r="C37" s="5" t="s">
        <v>32</v>
      </c>
      <c r="D37" s="6" t="s">
        <v>13</v>
      </c>
      <c r="E37" s="5" t="s">
        <v>133</v>
      </c>
      <c r="F37" s="5">
        <v>100</v>
      </c>
      <c r="G37" s="6" t="s">
        <v>134</v>
      </c>
    </row>
    <row r="38" spans="1:7" ht="57">
      <c r="A38" s="12" t="s">
        <v>135</v>
      </c>
      <c r="B38" s="5" t="s">
        <v>42</v>
      </c>
      <c r="C38" s="5" t="s">
        <v>46</v>
      </c>
      <c r="D38" s="6" t="s">
        <v>3</v>
      </c>
      <c r="E38" s="5" t="s">
        <v>136</v>
      </c>
      <c r="F38" s="5">
        <v>170</v>
      </c>
      <c r="G38" s="6" t="s">
        <v>134</v>
      </c>
    </row>
    <row r="39" spans="1:7" ht="42.75">
      <c r="A39" s="12" t="s">
        <v>137</v>
      </c>
      <c r="B39" s="5" t="s">
        <v>57</v>
      </c>
      <c r="C39" s="5" t="s">
        <v>12</v>
      </c>
      <c r="D39" s="6" t="s">
        <v>13</v>
      </c>
      <c r="E39" s="5" t="s">
        <v>138</v>
      </c>
      <c r="F39" s="5">
        <v>125</v>
      </c>
      <c r="G39" s="6" t="s">
        <v>139</v>
      </c>
    </row>
    <row r="40" spans="1:7" ht="57">
      <c r="A40" s="12" t="s">
        <v>140</v>
      </c>
      <c r="B40" s="5" t="s">
        <v>141</v>
      </c>
      <c r="C40" s="5" t="s">
        <v>46</v>
      </c>
      <c r="D40" s="6" t="s">
        <v>13</v>
      </c>
      <c r="E40" s="5" t="s">
        <v>142</v>
      </c>
      <c r="F40" s="5">
        <v>-115</v>
      </c>
      <c r="G40" s="6" t="s">
        <v>143</v>
      </c>
    </row>
    <row r="41" spans="1:7" ht="57">
      <c r="A41" s="12" t="s">
        <v>144</v>
      </c>
      <c r="B41" s="5" t="s">
        <v>72</v>
      </c>
      <c r="C41" s="5" t="s">
        <v>54</v>
      </c>
      <c r="D41" s="6" t="s">
        <v>3</v>
      </c>
      <c r="E41" s="5" t="s">
        <v>145</v>
      </c>
      <c r="F41" s="5">
        <v>-135</v>
      </c>
      <c r="G41" s="6" t="s">
        <v>146</v>
      </c>
    </row>
    <row r="42" spans="1:7" ht="57">
      <c r="A42" s="12" t="s">
        <v>147</v>
      </c>
      <c r="B42" s="5" t="s">
        <v>7</v>
      </c>
      <c r="C42" s="5" t="s">
        <v>42</v>
      </c>
      <c r="D42" s="6" t="s">
        <v>13</v>
      </c>
      <c r="E42" s="5" t="s">
        <v>148</v>
      </c>
      <c r="F42" s="5">
        <v>-150</v>
      </c>
      <c r="G42" s="6" t="s">
        <v>149</v>
      </c>
    </row>
    <row r="43" spans="1:7" ht="57">
      <c r="A43" s="12" t="s">
        <v>150</v>
      </c>
      <c r="B43" s="5" t="s">
        <v>151</v>
      </c>
      <c r="C43" s="5" t="s">
        <v>88</v>
      </c>
      <c r="D43" s="6" t="s">
        <v>3</v>
      </c>
      <c r="E43" s="5" t="s">
        <v>152</v>
      </c>
      <c r="F43" s="5">
        <v>110</v>
      </c>
      <c r="G43" s="6" t="s">
        <v>149</v>
      </c>
    </row>
    <row r="44" spans="1:7" ht="57">
      <c r="A44" s="12" t="s">
        <v>153</v>
      </c>
      <c r="B44" s="5" t="s">
        <v>17</v>
      </c>
      <c r="C44" s="5" t="s">
        <v>12</v>
      </c>
      <c r="D44" s="6" t="s">
        <v>3</v>
      </c>
      <c r="E44" s="5" t="s">
        <v>154</v>
      </c>
      <c r="F44" s="5">
        <v>155</v>
      </c>
      <c r="G44" s="6" t="s">
        <v>155</v>
      </c>
    </row>
    <row r="45" spans="1:7" ht="57">
      <c r="A45" s="12" t="s">
        <v>156</v>
      </c>
      <c r="B45" s="5" t="s">
        <v>46</v>
      </c>
      <c r="C45" s="5" t="s">
        <v>32</v>
      </c>
      <c r="D45" s="6" t="s">
        <v>13</v>
      </c>
      <c r="E45" s="5" t="s">
        <v>130</v>
      </c>
      <c r="F45" s="5">
        <v>-155</v>
      </c>
      <c r="G45" s="6" t="s">
        <v>157</v>
      </c>
    </row>
    <row r="46" spans="1:7" ht="42.75">
      <c r="A46" s="12" t="s">
        <v>158</v>
      </c>
      <c r="B46" s="5" t="s">
        <v>36</v>
      </c>
      <c r="C46" s="5" t="s">
        <v>37</v>
      </c>
      <c r="D46" s="6" t="s">
        <v>13</v>
      </c>
      <c r="E46" s="5" t="s">
        <v>76</v>
      </c>
      <c r="F46" s="5">
        <v>-105</v>
      </c>
      <c r="G46" s="6" t="s">
        <v>159</v>
      </c>
    </row>
    <row r="47" spans="1:7" ht="28.5">
      <c r="A47" s="12" t="s">
        <v>160</v>
      </c>
      <c r="B47" s="5" t="s">
        <v>161</v>
      </c>
      <c r="C47" s="5" t="s">
        <v>88</v>
      </c>
      <c r="D47" s="6" t="s">
        <v>13</v>
      </c>
      <c r="E47" s="5" t="s">
        <v>162</v>
      </c>
      <c r="F47" s="5">
        <v>-115</v>
      </c>
      <c r="G47" s="6" t="s">
        <v>159</v>
      </c>
    </row>
    <row r="48" spans="1:7" ht="28.5">
      <c r="A48" s="12" t="s">
        <v>163</v>
      </c>
      <c r="B48" s="5" t="s">
        <v>27</v>
      </c>
      <c r="C48" s="5" t="s">
        <v>141</v>
      </c>
      <c r="D48" s="6" t="s">
        <v>13</v>
      </c>
      <c r="E48" s="5" t="s">
        <v>164</v>
      </c>
      <c r="F48" s="5">
        <v>-140</v>
      </c>
      <c r="G48" s="6" t="s">
        <v>165</v>
      </c>
    </row>
    <row r="49" spans="1:7" ht="57">
      <c r="A49" s="12" t="s">
        <v>166</v>
      </c>
      <c r="B49" s="5" t="s">
        <v>167</v>
      </c>
      <c r="C49" s="5" t="s">
        <v>2</v>
      </c>
      <c r="D49" s="6" t="s">
        <v>13</v>
      </c>
      <c r="E49" s="5" t="s">
        <v>168</v>
      </c>
      <c r="F49" s="5">
        <v>110</v>
      </c>
      <c r="G49" s="6" t="s">
        <v>165</v>
      </c>
    </row>
    <row r="50" spans="1:7" ht="71.25">
      <c r="A50" s="12" t="s">
        <v>169</v>
      </c>
      <c r="B50" s="5" t="s">
        <v>69</v>
      </c>
      <c r="C50" s="5" t="s">
        <v>37</v>
      </c>
      <c r="D50" s="6" t="s">
        <v>13</v>
      </c>
      <c r="E50" s="5" t="s">
        <v>170</v>
      </c>
      <c r="F50" s="5">
        <v>-120</v>
      </c>
      <c r="G50" s="6" t="s">
        <v>171</v>
      </c>
    </row>
    <row r="51" spans="1:7" ht="71.25">
      <c r="A51" s="12" t="s">
        <v>172</v>
      </c>
      <c r="B51" s="5" t="s">
        <v>18</v>
      </c>
      <c r="C51" s="5" t="s">
        <v>2</v>
      </c>
      <c r="D51" s="6" t="s">
        <v>13</v>
      </c>
      <c r="E51" s="5" t="s">
        <v>173</v>
      </c>
      <c r="F51" s="5">
        <v>-130</v>
      </c>
      <c r="G51" s="6" t="s">
        <v>171</v>
      </c>
    </row>
    <row r="52" spans="1:7" ht="57">
      <c r="A52" s="12" t="s">
        <v>174</v>
      </c>
      <c r="B52" s="5" t="s">
        <v>175</v>
      </c>
      <c r="C52" s="5" t="s">
        <v>27</v>
      </c>
      <c r="D52" s="6" t="s">
        <v>13</v>
      </c>
      <c r="E52" s="5" t="s">
        <v>173</v>
      </c>
      <c r="F52" s="5">
        <v>-130</v>
      </c>
      <c r="G52" s="6" t="s">
        <v>171</v>
      </c>
    </row>
    <row r="53" spans="1:7" ht="29.25" thickBot="1">
      <c r="A53" s="13" t="s">
        <v>176</v>
      </c>
      <c r="B53" s="14" t="s">
        <v>2</v>
      </c>
      <c r="C53" s="14" t="s">
        <v>12</v>
      </c>
      <c r="D53" s="15" t="s">
        <v>13</v>
      </c>
      <c r="E53" s="14" t="s">
        <v>28</v>
      </c>
      <c r="F53" s="14">
        <v>-150</v>
      </c>
      <c r="G53" s="15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NCAAF 2013 PM win totals </vt:lpstr>
    </vt:vector>
  </TitlesOfParts>
  <Company>Vinny27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dejong77</dc:creator>
  <cp:lastModifiedBy>dejong77</cp:lastModifiedBy>
  <dcterms:created xsi:type="dcterms:W3CDTF">2014-08-24T19:43:43Z</dcterms:created>
  <dcterms:modified xsi:type="dcterms:W3CDTF">2014-08-24T20:07:46Z</dcterms:modified>
</cp:coreProperties>
</file>