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e\Desktop\JASZ\WH files\"/>
    </mc:Choice>
  </mc:AlternateContent>
  <bookViews>
    <workbookView xWindow="240" yWindow="45" windowWidth="17175" windowHeight="5130"/>
  </bookViews>
  <sheets>
    <sheet name="JULY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J12" i="2" l="1"/>
  <c r="J11" i="2"/>
  <c r="J10" i="2"/>
  <c r="G537" i="1"/>
  <c r="G496" i="1"/>
  <c r="L12" i="2"/>
  <c r="L11" i="2"/>
  <c r="L10" i="2"/>
  <c r="L9" i="2"/>
  <c r="J7" i="2"/>
  <c r="H4" i="2"/>
  <c r="H5" i="2"/>
  <c r="H6" i="2"/>
  <c r="H7" i="2"/>
  <c r="H8" i="2"/>
  <c r="H9" i="2"/>
  <c r="H10" i="2"/>
  <c r="H11" i="2"/>
  <c r="H12" i="2"/>
  <c r="H13" i="2"/>
  <c r="H14" i="2"/>
  <c r="H3" i="2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J568" i="1"/>
  <c r="G569" i="1"/>
  <c r="J569" i="1"/>
  <c r="G570" i="1"/>
  <c r="G571" i="1"/>
  <c r="G572" i="1"/>
  <c r="G573" i="1"/>
  <c r="G574" i="1"/>
  <c r="G575" i="1"/>
  <c r="G576" i="1"/>
  <c r="G577" i="1"/>
  <c r="G578" i="1"/>
  <c r="G579" i="1"/>
  <c r="G580" i="1"/>
  <c r="J580" i="1"/>
  <c r="G581" i="1"/>
  <c r="J581" i="1"/>
  <c r="G582" i="1"/>
  <c r="J582" i="1"/>
  <c r="G583" i="1"/>
  <c r="G584" i="1"/>
  <c r="G585" i="1"/>
  <c r="G586" i="1"/>
  <c r="G587" i="1"/>
  <c r="J587" i="1"/>
  <c r="G588" i="1"/>
  <c r="J588" i="1"/>
  <c r="G589" i="1"/>
  <c r="J589" i="1"/>
  <c r="G590" i="1"/>
  <c r="J590" i="1"/>
  <c r="G591" i="1"/>
  <c r="J591" i="1"/>
  <c r="G592" i="1"/>
  <c r="J592" i="1"/>
  <c r="G593" i="1"/>
  <c r="J593" i="1"/>
  <c r="G594" i="1"/>
  <c r="J594" i="1"/>
  <c r="G595" i="1"/>
  <c r="J595" i="1"/>
  <c r="G596" i="1"/>
  <c r="J596" i="1"/>
  <c r="G597" i="1"/>
  <c r="J597" i="1"/>
  <c r="G598" i="1"/>
  <c r="J598" i="1"/>
  <c r="G599" i="1"/>
  <c r="J599" i="1"/>
  <c r="G600" i="1"/>
  <c r="J600" i="1"/>
  <c r="G601" i="1"/>
  <c r="J601" i="1"/>
  <c r="G602" i="1"/>
  <c r="J602" i="1"/>
  <c r="G603" i="1"/>
  <c r="J603" i="1"/>
  <c r="G604" i="1"/>
  <c r="J604" i="1"/>
  <c r="G605" i="1"/>
  <c r="J605" i="1"/>
  <c r="G606" i="1"/>
  <c r="J606" i="1"/>
  <c r="G607" i="1"/>
  <c r="J607" i="1"/>
  <c r="G608" i="1"/>
  <c r="J608" i="1"/>
  <c r="G609" i="1"/>
  <c r="J609" i="1"/>
  <c r="G610" i="1"/>
  <c r="J610" i="1"/>
  <c r="G611" i="1"/>
  <c r="J611" i="1"/>
  <c r="G612" i="1"/>
  <c r="J612" i="1"/>
  <c r="G613" i="1"/>
  <c r="J613" i="1"/>
  <c r="G614" i="1"/>
  <c r="J614" i="1"/>
  <c r="G615" i="1"/>
  <c r="J615" i="1"/>
  <c r="G616" i="1"/>
  <c r="J616" i="1"/>
  <c r="G617" i="1"/>
  <c r="J617" i="1"/>
  <c r="G618" i="1"/>
  <c r="J618" i="1"/>
  <c r="G619" i="1"/>
  <c r="J619" i="1"/>
  <c r="G620" i="1"/>
  <c r="J620" i="1"/>
  <c r="G621" i="1"/>
  <c r="J621" i="1"/>
  <c r="G622" i="1"/>
  <c r="J622" i="1"/>
  <c r="G623" i="1"/>
  <c r="J623" i="1"/>
  <c r="G624" i="1"/>
  <c r="J624" i="1"/>
  <c r="G625" i="1"/>
  <c r="J625" i="1"/>
  <c r="G626" i="1"/>
  <c r="J626" i="1"/>
  <c r="G627" i="1"/>
  <c r="J627" i="1"/>
  <c r="G628" i="1"/>
  <c r="J628" i="1"/>
  <c r="G629" i="1"/>
  <c r="J629" i="1"/>
  <c r="G630" i="1"/>
  <c r="J630" i="1"/>
  <c r="G631" i="1"/>
  <c r="J631" i="1"/>
  <c r="G632" i="1"/>
  <c r="J632" i="1"/>
  <c r="G633" i="1"/>
  <c r="J633" i="1"/>
  <c r="G634" i="1"/>
  <c r="J634" i="1"/>
  <c r="G635" i="1"/>
  <c r="J635" i="1"/>
  <c r="G636" i="1"/>
  <c r="J636" i="1"/>
  <c r="G637" i="1"/>
  <c r="J637" i="1"/>
  <c r="G638" i="1"/>
  <c r="J638" i="1"/>
  <c r="G639" i="1"/>
  <c r="J639" i="1"/>
  <c r="G640" i="1"/>
  <c r="J640" i="1"/>
  <c r="G641" i="1"/>
  <c r="J641" i="1"/>
  <c r="G642" i="1"/>
  <c r="J642" i="1"/>
  <c r="G643" i="1"/>
  <c r="J643" i="1"/>
  <c r="G644" i="1"/>
  <c r="J644" i="1"/>
  <c r="G645" i="1"/>
  <c r="J645" i="1"/>
  <c r="G646" i="1"/>
  <c r="J646" i="1"/>
  <c r="G647" i="1"/>
  <c r="J647" i="1"/>
  <c r="G648" i="1"/>
  <c r="J648" i="1"/>
  <c r="G649" i="1"/>
  <c r="J649" i="1"/>
  <c r="G650" i="1"/>
  <c r="J650" i="1"/>
  <c r="G651" i="1"/>
  <c r="J651" i="1"/>
  <c r="G652" i="1"/>
  <c r="J652" i="1"/>
  <c r="G653" i="1"/>
  <c r="J653" i="1"/>
  <c r="G654" i="1"/>
  <c r="J654" i="1"/>
  <c r="G655" i="1"/>
  <c r="J655" i="1"/>
  <c r="G656" i="1"/>
  <c r="J656" i="1"/>
  <c r="G657" i="1"/>
  <c r="J657" i="1"/>
  <c r="G658" i="1"/>
  <c r="J658" i="1"/>
  <c r="G659" i="1"/>
  <c r="J659" i="1"/>
  <c r="G660" i="1"/>
  <c r="J660" i="1"/>
  <c r="G661" i="1"/>
  <c r="J661" i="1"/>
  <c r="G662" i="1"/>
  <c r="J662" i="1"/>
  <c r="G663" i="1"/>
  <c r="J663" i="1"/>
  <c r="G664" i="1"/>
  <c r="J664" i="1"/>
  <c r="G665" i="1"/>
  <c r="J665" i="1"/>
  <c r="G666" i="1"/>
  <c r="J666" i="1"/>
  <c r="G667" i="1"/>
  <c r="J667" i="1"/>
  <c r="G668" i="1"/>
  <c r="J668" i="1"/>
  <c r="G669" i="1"/>
  <c r="J669" i="1"/>
  <c r="G670" i="1"/>
  <c r="J670" i="1"/>
  <c r="G671" i="1"/>
  <c r="J671" i="1"/>
  <c r="G672" i="1"/>
  <c r="J672" i="1"/>
  <c r="G673" i="1"/>
  <c r="J673" i="1"/>
  <c r="G674" i="1"/>
  <c r="J674" i="1"/>
  <c r="G675" i="1"/>
  <c r="J675" i="1"/>
  <c r="G676" i="1"/>
  <c r="J676" i="1"/>
  <c r="G677" i="1"/>
  <c r="J677" i="1"/>
  <c r="G678" i="1"/>
  <c r="J678" i="1"/>
  <c r="G679" i="1"/>
  <c r="J679" i="1"/>
  <c r="G680" i="1"/>
  <c r="J680" i="1"/>
  <c r="G681" i="1"/>
  <c r="J681" i="1"/>
  <c r="G682" i="1"/>
  <c r="J682" i="1"/>
  <c r="G683" i="1"/>
  <c r="J683" i="1"/>
  <c r="G684" i="1"/>
  <c r="J684" i="1"/>
  <c r="G685" i="1"/>
  <c r="J685" i="1"/>
  <c r="G686" i="1"/>
  <c r="J686" i="1"/>
  <c r="G687" i="1"/>
  <c r="J687" i="1"/>
  <c r="G688" i="1"/>
  <c r="J688" i="1"/>
  <c r="G689" i="1"/>
  <c r="J689" i="1"/>
  <c r="G690" i="1"/>
  <c r="J690" i="1"/>
  <c r="G691" i="1"/>
  <c r="J691" i="1"/>
  <c r="G692" i="1"/>
  <c r="J692" i="1"/>
  <c r="G693" i="1"/>
  <c r="J693" i="1"/>
  <c r="G694" i="1"/>
  <c r="J694" i="1"/>
  <c r="G695" i="1"/>
  <c r="J695" i="1"/>
  <c r="G696" i="1"/>
  <c r="J696" i="1"/>
  <c r="G697" i="1"/>
  <c r="J697" i="1"/>
  <c r="G698" i="1"/>
  <c r="J698" i="1"/>
  <c r="G699" i="1"/>
  <c r="J699" i="1"/>
  <c r="G700" i="1"/>
  <c r="J700" i="1"/>
  <c r="G701" i="1"/>
  <c r="J701" i="1"/>
  <c r="G702" i="1"/>
  <c r="J702" i="1"/>
  <c r="G703" i="1"/>
  <c r="J703" i="1"/>
  <c r="G704" i="1"/>
  <c r="J704" i="1"/>
  <c r="G705" i="1"/>
  <c r="J705" i="1"/>
  <c r="G706" i="1"/>
  <c r="J706" i="1"/>
  <c r="G707" i="1"/>
  <c r="J707" i="1"/>
  <c r="G708" i="1"/>
  <c r="J708" i="1"/>
  <c r="G709" i="1"/>
  <c r="J709" i="1"/>
  <c r="G710" i="1"/>
  <c r="J710" i="1"/>
  <c r="G711" i="1"/>
  <c r="J711" i="1"/>
  <c r="G712" i="1"/>
  <c r="J712" i="1"/>
  <c r="G713" i="1"/>
  <c r="J713" i="1"/>
  <c r="G714" i="1"/>
  <c r="J714" i="1"/>
  <c r="G715" i="1"/>
  <c r="J715" i="1"/>
  <c r="G716" i="1"/>
  <c r="J716" i="1"/>
  <c r="G717" i="1"/>
  <c r="J717" i="1"/>
  <c r="G718" i="1"/>
  <c r="J718" i="1"/>
  <c r="G719" i="1"/>
  <c r="J719" i="1"/>
  <c r="G720" i="1"/>
  <c r="J720" i="1"/>
  <c r="G721" i="1"/>
  <c r="J721" i="1"/>
  <c r="G722" i="1"/>
  <c r="J722" i="1"/>
  <c r="G723" i="1"/>
  <c r="J723" i="1"/>
  <c r="G724" i="1"/>
  <c r="J724" i="1"/>
  <c r="G725" i="1"/>
  <c r="J725" i="1"/>
  <c r="G726" i="1"/>
  <c r="J726" i="1"/>
  <c r="G727" i="1"/>
  <c r="J727" i="1"/>
  <c r="G728" i="1"/>
  <c r="J728" i="1"/>
  <c r="G729" i="1"/>
  <c r="J729" i="1"/>
  <c r="G730" i="1"/>
  <c r="J730" i="1"/>
  <c r="G731" i="1"/>
  <c r="J731" i="1"/>
  <c r="G732" i="1"/>
  <c r="J732" i="1"/>
  <c r="G733" i="1"/>
  <c r="J733" i="1"/>
  <c r="G734" i="1"/>
  <c r="J734" i="1"/>
  <c r="G735" i="1"/>
  <c r="J735" i="1"/>
  <c r="G736" i="1"/>
  <c r="J736" i="1"/>
  <c r="G737" i="1"/>
  <c r="J737" i="1"/>
  <c r="G738" i="1"/>
  <c r="J738" i="1"/>
  <c r="G739" i="1"/>
  <c r="J739" i="1"/>
  <c r="G740" i="1"/>
  <c r="J740" i="1"/>
  <c r="G741" i="1"/>
  <c r="J741" i="1"/>
  <c r="G742" i="1"/>
  <c r="J742" i="1"/>
  <c r="G743" i="1"/>
  <c r="J743" i="1"/>
  <c r="G744" i="1"/>
  <c r="J744" i="1"/>
  <c r="G745" i="1"/>
  <c r="J745" i="1"/>
  <c r="G746" i="1"/>
  <c r="J746" i="1"/>
  <c r="G747" i="1"/>
  <c r="J747" i="1"/>
  <c r="G748" i="1"/>
  <c r="J748" i="1"/>
  <c r="G749" i="1"/>
  <c r="J749" i="1"/>
  <c r="G750" i="1"/>
  <c r="J750" i="1"/>
  <c r="G751" i="1"/>
  <c r="J751" i="1"/>
  <c r="G752" i="1"/>
  <c r="J752" i="1"/>
  <c r="G753" i="1"/>
  <c r="J753" i="1"/>
  <c r="G754" i="1"/>
  <c r="J754" i="1"/>
  <c r="G755" i="1"/>
  <c r="J755" i="1"/>
  <c r="G756" i="1"/>
  <c r="J756" i="1"/>
  <c r="G757" i="1"/>
  <c r="J757" i="1"/>
  <c r="G758" i="1"/>
  <c r="J758" i="1"/>
  <c r="G759" i="1"/>
  <c r="J759" i="1"/>
  <c r="G760" i="1"/>
  <c r="J760" i="1"/>
  <c r="G761" i="1"/>
  <c r="J761" i="1"/>
  <c r="G762" i="1"/>
  <c r="J762" i="1"/>
  <c r="G763" i="1"/>
  <c r="J763" i="1"/>
  <c r="G764" i="1"/>
  <c r="J764" i="1"/>
  <c r="G765" i="1"/>
  <c r="J765" i="1"/>
  <c r="G766" i="1"/>
  <c r="J766" i="1"/>
  <c r="G767" i="1"/>
  <c r="J767" i="1"/>
  <c r="G768" i="1"/>
  <c r="J768" i="1"/>
  <c r="G769" i="1"/>
  <c r="J769" i="1"/>
  <c r="G770" i="1"/>
  <c r="J770" i="1"/>
  <c r="G771" i="1"/>
  <c r="J771" i="1"/>
  <c r="G772" i="1"/>
  <c r="J772" i="1"/>
  <c r="G773" i="1"/>
  <c r="J773" i="1"/>
  <c r="G774" i="1"/>
  <c r="J774" i="1"/>
  <c r="G775" i="1"/>
  <c r="J775" i="1"/>
  <c r="G776" i="1"/>
  <c r="J776" i="1"/>
  <c r="G777" i="1"/>
  <c r="J777" i="1"/>
  <c r="G778" i="1"/>
  <c r="J778" i="1"/>
  <c r="G779" i="1"/>
  <c r="J779" i="1"/>
  <c r="G780" i="1"/>
  <c r="J780" i="1"/>
  <c r="G781" i="1"/>
  <c r="J781" i="1"/>
  <c r="G782" i="1"/>
  <c r="J782" i="1"/>
  <c r="G783" i="1"/>
  <c r="J783" i="1"/>
  <c r="G784" i="1"/>
  <c r="J784" i="1"/>
  <c r="G785" i="1"/>
  <c r="J785" i="1"/>
  <c r="G786" i="1"/>
  <c r="J786" i="1"/>
  <c r="G787" i="1"/>
  <c r="J787" i="1"/>
  <c r="G788" i="1"/>
  <c r="J788" i="1"/>
  <c r="G789" i="1"/>
  <c r="J789" i="1"/>
  <c r="G790" i="1"/>
  <c r="J790" i="1"/>
  <c r="G791" i="1"/>
  <c r="J791" i="1"/>
  <c r="G792" i="1"/>
  <c r="J792" i="1"/>
  <c r="G793" i="1"/>
  <c r="J793" i="1"/>
  <c r="G794" i="1"/>
  <c r="J794" i="1"/>
  <c r="G795" i="1"/>
  <c r="J795" i="1"/>
  <c r="G796" i="1"/>
  <c r="J796" i="1"/>
  <c r="G797" i="1"/>
  <c r="J797" i="1"/>
  <c r="G798" i="1"/>
  <c r="J798" i="1"/>
  <c r="G799" i="1"/>
  <c r="J799" i="1"/>
  <c r="G800" i="1"/>
  <c r="J800" i="1"/>
  <c r="G801" i="1"/>
  <c r="J801" i="1"/>
  <c r="G802" i="1"/>
  <c r="J802" i="1"/>
  <c r="G803" i="1"/>
  <c r="J803" i="1"/>
  <c r="G804" i="1"/>
  <c r="J804" i="1"/>
  <c r="G805" i="1"/>
  <c r="J805" i="1"/>
  <c r="G806" i="1"/>
  <c r="J806" i="1"/>
  <c r="G807" i="1"/>
  <c r="J807" i="1"/>
  <c r="G808" i="1"/>
  <c r="J808" i="1"/>
  <c r="G809" i="1"/>
  <c r="J809" i="1"/>
  <c r="G810" i="1"/>
  <c r="J810" i="1"/>
  <c r="G811" i="1"/>
  <c r="J811" i="1"/>
  <c r="G812" i="1"/>
  <c r="J812" i="1"/>
  <c r="G813" i="1"/>
  <c r="J813" i="1"/>
  <c r="G814" i="1"/>
  <c r="J814" i="1"/>
  <c r="G815" i="1"/>
  <c r="J815" i="1"/>
  <c r="G816" i="1"/>
  <c r="J816" i="1"/>
  <c r="G817" i="1"/>
  <c r="J817" i="1"/>
  <c r="G818" i="1"/>
  <c r="J818" i="1"/>
  <c r="G819" i="1"/>
  <c r="J819" i="1"/>
  <c r="G820" i="1"/>
  <c r="J820" i="1"/>
  <c r="G821" i="1"/>
  <c r="J821" i="1"/>
  <c r="G822" i="1"/>
  <c r="J822" i="1"/>
  <c r="G823" i="1"/>
  <c r="J823" i="1"/>
  <c r="G824" i="1"/>
  <c r="J824" i="1"/>
  <c r="G825" i="1"/>
  <c r="J825" i="1"/>
  <c r="G826" i="1"/>
  <c r="J826" i="1"/>
  <c r="G827" i="1"/>
  <c r="J827" i="1"/>
  <c r="G828" i="1"/>
  <c r="J828" i="1"/>
  <c r="G829" i="1"/>
  <c r="J829" i="1"/>
  <c r="G830" i="1"/>
  <c r="J830" i="1"/>
  <c r="G831" i="1"/>
  <c r="J831" i="1"/>
  <c r="G832" i="1"/>
  <c r="J832" i="1"/>
  <c r="G833" i="1"/>
  <c r="J833" i="1"/>
  <c r="G834" i="1"/>
  <c r="J834" i="1"/>
  <c r="G835" i="1"/>
  <c r="J835" i="1"/>
  <c r="G836" i="1"/>
  <c r="J836" i="1"/>
  <c r="G837" i="1"/>
  <c r="J837" i="1"/>
  <c r="G838" i="1"/>
  <c r="J838" i="1"/>
  <c r="G839" i="1"/>
  <c r="J839" i="1"/>
  <c r="G840" i="1"/>
  <c r="J840" i="1"/>
  <c r="G841" i="1"/>
  <c r="J841" i="1"/>
  <c r="G842" i="1"/>
  <c r="J842" i="1"/>
  <c r="G843" i="1"/>
  <c r="J843" i="1"/>
  <c r="G844" i="1"/>
  <c r="J844" i="1"/>
  <c r="G845" i="1"/>
  <c r="J845" i="1"/>
  <c r="G846" i="1"/>
  <c r="J846" i="1"/>
  <c r="G847" i="1"/>
  <c r="J847" i="1"/>
  <c r="G848" i="1"/>
  <c r="J848" i="1"/>
  <c r="G849" i="1"/>
  <c r="J849" i="1"/>
  <c r="G850" i="1"/>
  <c r="J850" i="1"/>
  <c r="G851" i="1"/>
  <c r="J851" i="1"/>
  <c r="G852" i="1"/>
  <c r="J852" i="1"/>
  <c r="G853" i="1"/>
  <c r="J853" i="1"/>
  <c r="G854" i="1"/>
  <c r="J854" i="1"/>
  <c r="G855" i="1"/>
  <c r="J855" i="1"/>
  <c r="G856" i="1"/>
  <c r="J856" i="1"/>
  <c r="G857" i="1"/>
  <c r="J857" i="1"/>
  <c r="G858" i="1"/>
  <c r="J858" i="1"/>
  <c r="G859" i="1"/>
  <c r="J859" i="1"/>
  <c r="G860" i="1"/>
  <c r="J860" i="1"/>
  <c r="G861" i="1"/>
  <c r="J861" i="1"/>
  <c r="G862" i="1"/>
  <c r="J862" i="1"/>
  <c r="G863" i="1"/>
  <c r="J863" i="1"/>
  <c r="G864" i="1"/>
  <c r="J864" i="1"/>
  <c r="G865" i="1"/>
  <c r="J865" i="1"/>
  <c r="G866" i="1"/>
  <c r="J866" i="1"/>
  <c r="G867" i="1"/>
  <c r="J867" i="1"/>
  <c r="G868" i="1"/>
  <c r="J868" i="1"/>
  <c r="G869" i="1"/>
  <c r="J869" i="1"/>
  <c r="G870" i="1"/>
  <c r="J870" i="1"/>
  <c r="G871" i="1"/>
  <c r="J871" i="1"/>
  <c r="G872" i="1"/>
  <c r="J872" i="1"/>
  <c r="G873" i="1"/>
  <c r="J873" i="1"/>
  <c r="G874" i="1"/>
  <c r="J874" i="1"/>
  <c r="G875" i="1"/>
  <c r="J875" i="1"/>
  <c r="G876" i="1"/>
  <c r="J876" i="1"/>
  <c r="G877" i="1"/>
  <c r="J877" i="1"/>
  <c r="G878" i="1"/>
  <c r="J878" i="1"/>
  <c r="G879" i="1"/>
  <c r="J879" i="1"/>
  <c r="G880" i="1"/>
  <c r="J880" i="1"/>
  <c r="G881" i="1"/>
  <c r="J881" i="1"/>
  <c r="G882" i="1"/>
  <c r="J882" i="1"/>
  <c r="G883" i="1"/>
  <c r="J883" i="1"/>
  <c r="G884" i="1"/>
  <c r="J884" i="1"/>
  <c r="G885" i="1"/>
  <c r="J885" i="1"/>
  <c r="G886" i="1"/>
  <c r="J886" i="1"/>
  <c r="G887" i="1"/>
  <c r="J887" i="1"/>
  <c r="G888" i="1"/>
  <c r="J888" i="1"/>
  <c r="G889" i="1"/>
  <c r="J889" i="1"/>
  <c r="G890" i="1"/>
  <c r="J890" i="1"/>
  <c r="G891" i="1"/>
  <c r="J891" i="1"/>
  <c r="G892" i="1"/>
  <c r="J892" i="1"/>
  <c r="G893" i="1"/>
  <c r="J893" i="1"/>
  <c r="G894" i="1"/>
  <c r="J894" i="1"/>
  <c r="G895" i="1"/>
  <c r="J895" i="1"/>
  <c r="G896" i="1"/>
  <c r="J896" i="1"/>
  <c r="G897" i="1"/>
  <c r="J897" i="1"/>
  <c r="G898" i="1"/>
  <c r="J898" i="1"/>
  <c r="G899" i="1"/>
  <c r="J899" i="1"/>
  <c r="G900" i="1"/>
  <c r="J900" i="1"/>
  <c r="G901" i="1"/>
  <c r="J901" i="1"/>
  <c r="G902" i="1"/>
  <c r="J902" i="1"/>
  <c r="G903" i="1"/>
  <c r="J903" i="1"/>
  <c r="G904" i="1"/>
  <c r="J904" i="1"/>
  <c r="G905" i="1"/>
  <c r="J905" i="1"/>
  <c r="G906" i="1"/>
  <c r="J906" i="1"/>
  <c r="G907" i="1"/>
  <c r="J907" i="1"/>
  <c r="G908" i="1"/>
  <c r="J908" i="1"/>
  <c r="G909" i="1"/>
  <c r="J909" i="1"/>
  <c r="G910" i="1"/>
  <c r="J910" i="1"/>
  <c r="G911" i="1"/>
  <c r="J911" i="1"/>
  <c r="G912" i="1"/>
  <c r="J912" i="1"/>
  <c r="G913" i="1"/>
  <c r="J913" i="1"/>
  <c r="G914" i="1"/>
  <c r="J914" i="1"/>
  <c r="G915" i="1"/>
  <c r="J915" i="1"/>
  <c r="G916" i="1"/>
  <c r="J916" i="1"/>
  <c r="G917" i="1"/>
  <c r="J917" i="1"/>
  <c r="G918" i="1"/>
  <c r="J918" i="1"/>
  <c r="G919" i="1"/>
  <c r="J919" i="1"/>
  <c r="G920" i="1"/>
  <c r="J920" i="1"/>
  <c r="G921" i="1"/>
  <c r="J921" i="1"/>
  <c r="G922" i="1"/>
  <c r="J922" i="1"/>
  <c r="G923" i="1"/>
  <c r="J923" i="1"/>
  <c r="G924" i="1"/>
  <c r="J924" i="1"/>
  <c r="G925" i="1"/>
  <c r="J925" i="1"/>
  <c r="G926" i="1"/>
  <c r="J926" i="1"/>
  <c r="G927" i="1"/>
  <c r="J927" i="1"/>
  <c r="G928" i="1"/>
  <c r="J928" i="1"/>
  <c r="G929" i="1"/>
  <c r="J929" i="1"/>
  <c r="G930" i="1"/>
  <c r="J930" i="1"/>
  <c r="G931" i="1"/>
  <c r="J931" i="1"/>
  <c r="G932" i="1"/>
  <c r="J932" i="1"/>
  <c r="G933" i="1"/>
  <c r="J933" i="1"/>
  <c r="G934" i="1"/>
  <c r="J934" i="1"/>
  <c r="G935" i="1"/>
  <c r="J935" i="1"/>
  <c r="G936" i="1"/>
  <c r="J936" i="1"/>
  <c r="G937" i="1"/>
  <c r="J937" i="1"/>
  <c r="G938" i="1"/>
  <c r="J938" i="1"/>
  <c r="G939" i="1"/>
  <c r="J939" i="1"/>
  <c r="G940" i="1"/>
  <c r="J940" i="1"/>
  <c r="G941" i="1"/>
  <c r="J941" i="1"/>
  <c r="G942" i="1"/>
  <c r="J942" i="1"/>
  <c r="G943" i="1"/>
  <c r="J943" i="1"/>
  <c r="G944" i="1"/>
  <c r="J944" i="1"/>
  <c r="G945" i="1"/>
  <c r="J945" i="1"/>
  <c r="G946" i="1"/>
  <c r="J946" i="1"/>
  <c r="G947" i="1"/>
  <c r="J947" i="1"/>
  <c r="G948" i="1"/>
  <c r="J948" i="1"/>
  <c r="G949" i="1"/>
  <c r="J949" i="1"/>
  <c r="G950" i="1"/>
  <c r="J950" i="1"/>
  <c r="G951" i="1"/>
  <c r="J951" i="1"/>
  <c r="G952" i="1"/>
  <c r="J952" i="1"/>
  <c r="G953" i="1"/>
  <c r="J953" i="1"/>
  <c r="G954" i="1"/>
  <c r="J954" i="1"/>
  <c r="G955" i="1"/>
  <c r="J955" i="1"/>
  <c r="G956" i="1"/>
  <c r="J956" i="1"/>
  <c r="G957" i="1"/>
  <c r="J957" i="1"/>
  <c r="G958" i="1"/>
  <c r="J958" i="1"/>
  <c r="G959" i="1"/>
  <c r="J959" i="1"/>
  <c r="G960" i="1"/>
  <c r="J960" i="1"/>
  <c r="G961" i="1"/>
  <c r="J961" i="1"/>
  <c r="E2" i="1" l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143" i="1"/>
  <c r="G142" i="1"/>
  <c r="G141" i="1"/>
  <c r="G140" i="1"/>
  <c r="G93" i="1"/>
  <c r="F2" i="1"/>
  <c r="F3" i="1"/>
  <c r="G139" i="1" l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M30" i="1" a="1"/>
  <c r="M49" i="1" s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J324" i="1" s="1"/>
  <c r="G4" i="1"/>
  <c r="J376" i="1" l="1"/>
  <c r="J417" i="1"/>
  <c r="J418" i="1"/>
  <c r="J419" i="1"/>
  <c r="J420" i="1"/>
  <c r="J421" i="1"/>
  <c r="J422" i="1"/>
  <c r="J423" i="1"/>
  <c r="J424" i="1"/>
  <c r="J425" i="1"/>
  <c r="J426" i="1"/>
  <c r="J430" i="1"/>
  <c r="J434" i="1"/>
  <c r="J437" i="1"/>
  <c r="J442" i="1"/>
  <c r="J463" i="1"/>
  <c r="J470" i="1"/>
  <c r="J476" i="1"/>
  <c r="J484" i="1"/>
  <c r="J485" i="1"/>
  <c r="J486" i="1"/>
  <c r="J487" i="1"/>
  <c r="J490" i="1"/>
  <c r="J491" i="1"/>
  <c r="J506" i="1"/>
  <c r="J507" i="1"/>
  <c r="J508" i="1"/>
  <c r="J509" i="1"/>
  <c r="J510" i="1"/>
  <c r="J511" i="1"/>
  <c r="J512" i="1"/>
  <c r="J513" i="1"/>
  <c r="J514" i="1"/>
  <c r="J515" i="1"/>
  <c r="J516" i="1"/>
  <c r="J522" i="1"/>
  <c r="J523" i="1"/>
  <c r="J524" i="1"/>
  <c r="J525" i="1"/>
  <c r="J526" i="1"/>
  <c r="J527" i="1"/>
  <c r="J528" i="1"/>
  <c r="J529" i="1"/>
  <c r="J559" i="1"/>
  <c r="J560" i="1"/>
  <c r="J575" i="1"/>
  <c r="J576" i="1"/>
  <c r="J577" i="1"/>
  <c r="J578" i="1"/>
  <c r="J579" i="1"/>
  <c r="J583" i="1"/>
  <c r="J584" i="1"/>
  <c r="J585" i="1"/>
  <c r="J428" i="1"/>
  <c r="J432" i="1"/>
  <c r="J439" i="1"/>
  <c r="J440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5" i="1"/>
  <c r="J466" i="1"/>
  <c r="J467" i="1"/>
  <c r="J468" i="1"/>
  <c r="J472" i="1"/>
  <c r="J473" i="1"/>
  <c r="J474" i="1"/>
  <c r="J478" i="1"/>
  <c r="J479" i="1"/>
  <c r="J480" i="1"/>
  <c r="J481" i="1"/>
  <c r="J482" i="1"/>
  <c r="J495" i="1"/>
  <c r="J499" i="1"/>
  <c r="J500" i="1"/>
  <c r="J501" i="1"/>
  <c r="J502" i="1"/>
  <c r="J503" i="1"/>
  <c r="J504" i="1"/>
  <c r="J518" i="1"/>
  <c r="J519" i="1"/>
  <c r="J520" i="1"/>
  <c r="J531" i="1"/>
  <c r="J532" i="1"/>
  <c r="J533" i="1"/>
  <c r="J534" i="1"/>
  <c r="J535" i="1"/>
  <c r="J541" i="1"/>
  <c r="J546" i="1"/>
  <c r="J547" i="1"/>
  <c r="J548" i="1"/>
  <c r="J549" i="1"/>
  <c r="J543" i="1"/>
  <c r="J517" i="1"/>
  <c r="J492" i="1"/>
  <c r="J477" i="1"/>
  <c r="J464" i="1"/>
  <c r="J431" i="1"/>
  <c r="J574" i="1"/>
  <c r="J550" i="1"/>
  <c r="J505" i="1"/>
  <c r="J483" i="1"/>
  <c r="J469" i="1"/>
  <c r="J436" i="1"/>
  <c r="J586" i="1"/>
  <c r="J572" i="1"/>
  <c r="J570" i="1"/>
  <c r="J564" i="1"/>
  <c r="J562" i="1"/>
  <c r="J557" i="1"/>
  <c r="J555" i="1"/>
  <c r="J553" i="1"/>
  <c r="J551" i="1"/>
  <c r="J545" i="1"/>
  <c r="J542" i="1"/>
  <c r="J539" i="1"/>
  <c r="J536" i="1"/>
  <c r="J498" i="1"/>
  <c r="J496" i="1"/>
  <c r="J462" i="1"/>
  <c r="J460" i="1"/>
  <c r="J435" i="1"/>
  <c r="J565" i="1"/>
  <c r="J530" i="1"/>
  <c r="J494" i="1"/>
  <c r="J488" i="1"/>
  <c r="J471" i="1"/>
  <c r="J443" i="1"/>
  <c r="J427" i="1"/>
  <c r="J558" i="1"/>
  <c r="J521" i="1"/>
  <c r="J489" i="1"/>
  <c r="J475" i="1"/>
  <c r="J441" i="1"/>
  <c r="J429" i="1"/>
  <c r="J573" i="1"/>
  <c r="J571" i="1"/>
  <c r="J567" i="1"/>
  <c r="J563" i="1"/>
  <c r="J561" i="1"/>
  <c r="J556" i="1"/>
  <c r="J554" i="1"/>
  <c r="J552" i="1"/>
  <c r="J566" i="1"/>
  <c r="J544" i="1"/>
  <c r="J540" i="1"/>
  <c r="J538" i="1"/>
  <c r="J537" i="1"/>
  <c r="J497" i="1"/>
  <c r="J493" i="1"/>
  <c r="J461" i="1"/>
  <c r="J438" i="1"/>
  <c r="J433" i="1"/>
  <c r="J348" i="1"/>
  <c r="J356" i="1"/>
  <c r="J354" i="1"/>
  <c r="J352" i="1"/>
  <c r="J349" i="1"/>
  <c r="J305" i="1"/>
  <c r="J347" i="1"/>
  <c r="J360" i="1"/>
  <c r="J405" i="1"/>
  <c r="J374" i="1"/>
  <c r="J409" i="1"/>
  <c r="J371" i="1"/>
  <c r="J391" i="1"/>
  <c r="J384" i="1"/>
  <c r="J379" i="1"/>
  <c r="J312" i="1"/>
  <c r="J403" i="1"/>
  <c r="J369" i="1"/>
  <c r="J404" i="1"/>
  <c r="J365" i="1"/>
  <c r="J390" i="1"/>
  <c r="J382" i="1"/>
  <c r="J378" i="1"/>
  <c r="J406" i="1"/>
  <c r="J398" i="1"/>
  <c r="J396" i="1"/>
  <c r="J394" i="1"/>
  <c r="J383" i="1"/>
  <c r="J364" i="1"/>
  <c r="J362" i="1"/>
  <c r="J407" i="1"/>
  <c r="J413" i="1"/>
  <c r="J402" i="1"/>
  <c r="J377" i="1"/>
  <c r="J372" i="1"/>
  <c r="J367" i="1"/>
  <c r="J351" i="1"/>
  <c r="J355" i="1"/>
  <c r="J353" i="1"/>
  <c r="J350" i="1"/>
  <c r="J359" i="1"/>
  <c r="J346" i="1"/>
  <c r="J358" i="1"/>
  <c r="J357" i="1"/>
  <c r="J393" i="1"/>
  <c r="J416" i="1"/>
  <c r="J401" i="1"/>
  <c r="J411" i="1"/>
  <c r="J387" i="1"/>
  <c r="J381" i="1"/>
  <c r="J375" i="1"/>
  <c r="J414" i="1"/>
  <c r="J388" i="1"/>
  <c r="J415" i="1"/>
  <c r="J389" i="1"/>
  <c r="J410" i="1"/>
  <c r="J385" i="1"/>
  <c r="J380" i="1"/>
  <c r="J408" i="1"/>
  <c r="J400" i="1"/>
  <c r="J397" i="1"/>
  <c r="J395" i="1"/>
  <c r="J386" i="1"/>
  <c r="J370" i="1"/>
  <c r="J363" i="1"/>
  <c r="J361" i="1"/>
  <c r="J399" i="1"/>
  <c r="J412" i="1"/>
  <c r="J392" i="1"/>
  <c r="J373" i="1"/>
  <c r="J368" i="1"/>
  <c r="J366" i="1"/>
  <c r="J331" i="1"/>
  <c r="J325" i="1"/>
  <c r="J326" i="1"/>
  <c r="J339" i="1"/>
  <c r="J341" i="1"/>
  <c r="J335" i="1"/>
  <c r="J334" i="1"/>
  <c r="J338" i="1"/>
  <c r="J342" i="1"/>
  <c r="J323" i="1"/>
  <c r="J332" i="1"/>
  <c r="J328" i="1"/>
  <c r="J333" i="1"/>
  <c r="J337" i="1"/>
  <c r="J343" i="1"/>
  <c r="J345" i="1"/>
  <c r="J336" i="1"/>
  <c r="J340" i="1"/>
  <c r="J344" i="1"/>
  <c r="J330" i="1"/>
  <c r="J329" i="1"/>
  <c r="J313" i="1"/>
  <c r="J327" i="1"/>
  <c r="J297" i="1"/>
  <c r="J315" i="1"/>
  <c r="J317" i="1"/>
  <c r="J319" i="1"/>
  <c r="J321" i="1"/>
  <c r="J316" i="1"/>
  <c r="J318" i="1"/>
  <c r="J320" i="1"/>
  <c r="J301" i="1"/>
  <c r="J306" i="1"/>
  <c r="J314" i="1"/>
  <c r="J303" i="1"/>
  <c r="J309" i="1"/>
  <c r="J322" i="1"/>
  <c r="J310" i="1"/>
  <c r="J283" i="1"/>
  <c r="J275" i="1"/>
  <c r="J287" i="1"/>
  <c r="J308" i="1"/>
  <c r="J260" i="1"/>
  <c r="J281" i="1"/>
  <c r="J272" i="1"/>
  <c r="J282" i="1"/>
  <c r="J271" i="1"/>
  <c r="J300" i="1"/>
  <c r="J304" i="1"/>
  <c r="J302" i="1"/>
  <c r="J299" i="1"/>
  <c r="J288" i="1"/>
  <c r="J285" i="1"/>
  <c r="J276" i="1"/>
  <c r="J292" i="1"/>
  <c r="J266" i="1"/>
  <c r="J289" i="1"/>
  <c r="J273" i="1"/>
  <c r="J268" i="1"/>
  <c r="J278" i="1"/>
  <c r="J296" i="1"/>
  <c r="J277" i="1"/>
  <c r="J294" i="1"/>
  <c r="J286" i="1"/>
  <c r="J291" i="1"/>
  <c r="J307" i="1"/>
  <c r="J265" i="1"/>
  <c r="J293" i="1"/>
  <c r="J284" i="1"/>
  <c r="J264" i="1"/>
  <c r="J274" i="1"/>
  <c r="J270" i="1"/>
  <c r="J280" i="1"/>
  <c r="J267" i="1"/>
  <c r="J279" i="1"/>
  <c r="J298" i="1"/>
  <c r="J290" i="1"/>
  <c r="J295" i="1"/>
  <c r="J311" i="1"/>
  <c r="J269" i="1"/>
  <c r="J255" i="1"/>
  <c r="J257" i="1"/>
  <c r="J249" i="1"/>
  <c r="J242" i="1"/>
  <c r="J254" i="1"/>
  <c r="J250" i="1"/>
  <c r="J259" i="1"/>
  <c r="J262" i="1"/>
  <c r="J256" i="1"/>
  <c r="J258" i="1"/>
  <c r="J252" i="1"/>
  <c r="J261" i="1"/>
  <c r="J251" i="1"/>
  <c r="J253" i="1"/>
  <c r="J263" i="1"/>
  <c r="J230" i="1"/>
  <c r="J235" i="1"/>
  <c r="J234" i="1"/>
  <c r="J239" i="1"/>
  <c r="J240" i="1"/>
  <c r="J211" i="1"/>
  <c r="J226" i="1"/>
  <c r="J232" i="1"/>
  <c r="J237" i="1"/>
  <c r="J241" i="1"/>
  <c r="J246" i="1"/>
  <c r="J243" i="1"/>
  <c r="J244" i="1"/>
  <c r="J228" i="1"/>
  <c r="J229" i="1"/>
  <c r="J231" i="1"/>
  <c r="J233" i="1"/>
  <c r="J221" i="1"/>
  <c r="J245" i="1"/>
  <c r="J223" i="1"/>
  <c r="J247" i="1"/>
  <c r="J248" i="1"/>
  <c r="J224" i="1"/>
  <c r="J238" i="1"/>
  <c r="J225" i="1"/>
  <c r="J222" i="1"/>
  <c r="J227" i="1"/>
  <c r="J236" i="1"/>
  <c r="J193" i="1"/>
  <c r="J205" i="1"/>
  <c r="J204" i="1"/>
  <c r="J208" i="1"/>
  <c r="J209" i="1"/>
  <c r="J206" i="1"/>
  <c r="J207" i="1"/>
  <c r="J203" i="1"/>
  <c r="J212" i="1"/>
  <c r="J213" i="1"/>
  <c r="J210" i="1"/>
  <c r="J189" i="1"/>
  <c r="J175" i="1"/>
  <c r="J216" i="1"/>
  <c r="J217" i="1"/>
  <c r="J214" i="1"/>
  <c r="J215" i="1"/>
  <c r="J176" i="1"/>
  <c r="J220" i="1"/>
  <c r="J162" i="1"/>
  <c r="J218" i="1"/>
  <c r="J219" i="1"/>
  <c r="J178" i="1"/>
  <c r="J198" i="1"/>
  <c r="J199" i="1"/>
  <c r="J196" i="1"/>
  <c r="J194" i="1"/>
  <c r="J192" i="1"/>
  <c r="J161" i="1"/>
  <c r="J185" i="1"/>
  <c r="J183" i="1"/>
  <c r="J182" i="1"/>
  <c r="J202" i="1"/>
  <c r="J184" i="1"/>
  <c r="J200" i="1"/>
  <c r="J197" i="1"/>
  <c r="J186" i="1"/>
  <c r="J195" i="1"/>
  <c r="J187" i="1"/>
  <c r="J190" i="1"/>
  <c r="J191" i="1"/>
  <c r="J188" i="1"/>
  <c r="J181" i="1"/>
  <c r="J201" i="1"/>
  <c r="J116" i="1"/>
  <c r="J135" i="1"/>
  <c r="J139" i="1"/>
  <c r="J143" i="1"/>
  <c r="J133" i="1"/>
  <c r="J137" i="1"/>
  <c r="J141" i="1"/>
  <c r="J145" i="1"/>
  <c r="J136" i="1"/>
  <c r="J140" i="1"/>
  <c r="J144" i="1"/>
  <c r="J165" i="1"/>
  <c r="J134" i="1"/>
  <c r="J138" i="1"/>
  <c r="J142" i="1"/>
  <c r="J158" i="1"/>
  <c r="J147" i="1"/>
  <c r="J152" i="1"/>
  <c r="J180" i="1"/>
  <c r="J149" i="1"/>
  <c r="J151" i="1"/>
  <c r="J179" i="1"/>
  <c r="J159" i="1"/>
  <c r="J148" i="1"/>
  <c r="J160" i="1"/>
  <c r="J154" i="1"/>
  <c r="J153" i="1"/>
  <c r="J163" i="1"/>
  <c r="J150" i="1"/>
  <c r="J156" i="1"/>
  <c r="J168" i="1"/>
  <c r="J164" i="1"/>
  <c r="J170" i="1"/>
  <c r="J169" i="1"/>
  <c r="J167" i="1"/>
  <c r="J166" i="1"/>
  <c r="J157" i="1"/>
  <c r="J155" i="1"/>
  <c r="J173" i="1"/>
  <c r="J172" i="1"/>
  <c r="J146" i="1"/>
  <c r="J177" i="1"/>
  <c r="J171" i="1"/>
  <c r="J174" i="1"/>
  <c r="J11" i="1"/>
  <c r="J38" i="1"/>
  <c r="J45" i="1"/>
  <c r="J47" i="1"/>
  <c r="J99" i="1"/>
  <c r="J111" i="1"/>
  <c r="J35" i="1"/>
  <c r="J34" i="1"/>
  <c r="J42" i="1"/>
  <c r="J51" i="1"/>
  <c r="J103" i="1"/>
  <c r="J5" i="1"/>
  <c r="J36" i="1"/>
  <c r="J39" i="1"/>
  <c r="J41" i="1"/>
  <c r="J46" i="1"/>
  <c r="J48" i="1"/>
  <c r="J50" i="1"/>
  <c r="J52" i="1"/>
  <c r="J108" i="1"/>
  <c r="J110" i="1"/>
  <c r="J112" i="1"/>
  <c r="J115" i="1"/>
  <c r="J122" i="1"/>
  <c r="J40" i="1"/>
  <c r="J49" i="1"/>
  <c r="J109" i="1"/>
  <c r="J132" i="1"/>
  <c r="J6" i="1"/>
  <c r="J7" i="1"/>
  <c r="J57" i="1"/>
  <c r="J98" i="1"/>
  <c r="J102" i="1"/>
  <c r="J131" i="1"/>
  <c r="J123" i="1"/>
  <c r="J129" i="1"/>
  <c r="J130" i="1"/>
  <c r="G2" i="1"/>
  <c r="R2" i="1" s="1"/>
  <c r="J117" i="1"/>
  <c r="J118" i="1"/>
  <c r="J119" i="1"/>
  <c r="J120" i="1"/>
  <c r="J121" i="1"/>
  <c r="J124" i="1"/>
  <c r="J125" i="1"/>
  <c r="J126" i="1"/>
  <c r="J127" i="1"/>
  <c r="J128" i="1"/>
  <c r="J113" i="1"/>
  <c r="J114" i="1"/>
  <c r="J105" i="1"/>
  <c r="J101" i="1"/>
  <c r="J104" i="1"/>
  <c r="J107" i="1"/>
  <c r="J106" i="1"/>
  <c r="J100" i="1"/>
  <c r="J93" i="1"/>
  <c r="J95" i="1"/>
  <c r="J97" i="1"/>
  <c r="J75" i="1"/>
  <c r="J83" i="1"/>
  <c r="J86" i="1"/>
  <c r="J87" i="1"/>
  <c r="J90" i="1"/>
  <c r="J91" i="1"/>
  <c r="J92" i="1"/>
  <c r="J84" i="1"/>
  <c r="J94" i="1"/>
  <c r="J96" i="1"/>
  <c r="J69" i="1"/>
  <c r="J64" i="1"/>
  <c r="J70" i="1"/>
  <c r="J71" i="1"/>
  <c r="J72" i="1"/>
  <c r="J73" i="1"/>
  <c r="J74" i="1"/>
  <c r="J56" i="1"/>
  <c r="J63" i="1"/>
  <c r="J88" i="1"/>
  <c r="J89" i="1"/>
  <c r="J67" i="1"/>
  <c r="J76" i="1"/>
  <c r="J78" i="1"/>
  <c r="J79" i="1"/>
  <c r="J82" i="1"/>
  <c r="J80" i="1"/>
  <c r="J85" i="1"/>
  <c r="J77" i="1"/>
  <c r="J81" i="1"/>
  <c r="J65" i="1"/>
  <c r="J68" i="1"/>
  <c r="J55" i="1"/>
  <c r="J60" i="1"/>
  <c r="J62" i="1"/>
  <c r="J66" i="1"/>
  <c r="J58" i="1"/>
  <c r="J54" i="1"/>
  <c r="J59" i="1"/>
  <c r="J61" i="1"/>
  <c r="J2" i="1"/>
  <c r="J53" i="1"/>
  <c r="J32" i="1"/>
  <c r="J4" i="1"/>
  <c r="J8" i="1"/>
  <c r="J9" i="1"/>
  <c r="J10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43" i="1"/>
  <c r="J37" i="1"/>
  <c r="J44" i="1"/>
  <c r="J33" i="1"/>
  <c r="M32" i="1"/>
  <c r="M36" i="1"/>
  <c r="M40" i="1"/>
  <c r="M44" i="1"/>
  <c r="M30" i="1"/>
  <c r="M34" i="1"/>
  <c r="M38" i="1"/>
  <c r="M42" i="1"/>
  <c r="M46" i="1"/>
  <c r="M48" i="1"/>
  <c r="M31" i="1"/>
  <c r="M33" i="1"/>
  <c r="M35" i="1"/>
  <c r="M37" i="1"/>
  <c r="M39" i="1"/>
  <c r="M41" i="1"/>
  <c r="M43" i="1"/>
  <c r="M45" i="1"/>
  <c r="M47" i="1"/>
  <c r="J31" i="1"/>
  <c r="M2" i="1" l="1"/>
  <c r="Q2" i="1"/>
  <c r="N2" i="1"/>
  <c r="O2" i="1"/>
  <c r="L2" i="1"/>
  <c r="P2" i="1"/>
</calcChain>
</file>

<file path=xl/sharedStrings.xml><?xml version="1.0" encoding="utf-8"?>
<sst xmlns="http://schemas.openxmlformats.org/spreadsheetml/2006/main" count="69" uniqueCount="54">
  <si>
    <t>DATE</t>
  </si>
  <si>
    <t>EVENT</t>
  </si>
  <si>
    <t>SCORE</t>
  </si>
  <si>
    <t>SELECTION</t>
  </si>
  <si>
    <t>ODDS</t>
  </si>
  <si>
    <t>STAKE</t>
  </si>
  <si>
    <t>PROFIT</t>
  </si>
  <si>
    <t>W/L</t>
  </si>
  <si>
    <t>Tipster</t>
  </si>
  <si>
    <t>ROI/Running ROI</t>
  </si>
  <si>
    <t>Profit/Loss £1 per Point</t>
  </si>
  <si>
    <t>Profit/Loss £2 per Point</t>
  </si>
  <si>
    <t>Profit/Loss £4 per Point</t>
  </si>
  <si>
    <t>Profit/Loss £5 per Point</t>
  </si>
  <si>
    <t>Profit/Loss £6 per Point</t>
  </si>
  <si>
    <t>Profit/Loss £10 per Point</t>
  </si>
  <si>
    <t>Profit/Loss £100 per Point</t>
  </si>
  <si>
    <t>LOSS</t>
  </si>
  <si>
    <t>WIN</t>
  </si>
  <si>
    <t>VOID</t>
  </si>
  <si>
    <t>2-3</t>
  </si>
  <si>
    <t>5-2</t>
  </si>
  <si>
    <t>(Match Goals) Over 5.5</t>
  </si>
  <si>
    <t>(Money Line) CHI Sky</t>
  </si>
  <si>
    <t>Russia Uni vs Oman Uni (3rd Quarter - Handicap)</t>
  </si>
  <si>
    <t>29-4</t>
  </si>
  <si>
    <t>Russia Uni -16.5</t>
  </si>
  <si>
    <t>Serbia U19 v USA U19</t>
  </si>
  <si>
    <t>(1st Half - Handicap) USA -10.5</t>
  </si>
  <si>
    <t>(Point Spread In-Play) USA -20.5</t>
  </si>
  <si>
    <t>Independiente Women v Excursionistas Women</t>
  </si>
  <si>
    <t>(Asian Handicap) Independiente Women -3</t>
  </si>
  <si>
    <t>Emilio Aguinaldo College v San Beda College</t>
  </si>
  <si>
    <t>(Spread) San Beda College -7.5</t>
  </si>
  <si>
    <t>MIA Marlins @ STL Cardinals</t>
  </si>
  <si>
    <t>(Money Line) STL Cardinals</t>
  </si>
  <si>
    <t xml:space="preserve">(Run Line) STL Cardinals -1.5 </t>
  </si>
  <si>
    <t>Russia Uni vs Oman Uni (Point Spread In-Play)</t>
  </si>
  <si>
    <t>(86-16, End of 3rd) Russia Uni -84.5</t>
  </si>
  <si>
    <t>MIA Heat vs UTA Jazz (Point Spread In-Play)</t>
  </si>
  <si>
    <t>(21-32, End of 2nd Qtr) UTA Jazz -9.5</t>
  </si>
  <si>
    <t>117-24</t>
  </si>
  <si>
    <t>Platense Women vs San Lorenzo Women (Match Goals)</t>
  </si>
  <si>
    <t>(Current Score 0-1) Over 6.5</t>
  </si>
  <si>
    <t>CHI Sky @ NY Liberty</t>
  </si>
  <si>
    <t>38-40</t>
  </si>
  <si>
    <t>Platense Women vs San Lorenzo Women (Goal Line)</t>
  </si>
  <si>
    <t>(Current Score 0-4) Over 7.5</t>
  </si>
  <si>
    <t>59-69</t>
  </si>
  <si>
    <t>68-82</t>
  </si>
  <si>
    <t>0-10</t>
  </si>
  <si>
    <t>93-60</t>
  </si>
  <si>
    <t>OKC Thunder vs IND Pacers (Point Spread In-Play)</t>
  </si>
  <si>
    <t>(Current Score 22-14) OKC Thunder -6.5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</si>
</sst>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m;@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1"/>
      <color theme="1"/>
      <name val="Tahoma"/>
      <family val="2"/>
    </font>
    <font>
      <b/>
      <sz val="12"/>
      <color rgb="FF000000"/>
      <name val="Tahoma"/>
      <family val="2"/>
    </font>
    <font>
      <b/>
      <sz val="10"/>
      <color rgb="FF00FFFF"/>
      <name val="Tahoma"/>
      <family val="2"/>
    </font>
    <font>
      <b/>
      <sz val="10"/>
      <color rgb="FF0000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b/>
      <sz val="10"/>
      <color rgb="FF00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1" fillId="3" borderId="0" xfId="0" applyNumberFormat="1" applyFont="1" applyFill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9" fontId="5" fillId="3" borderId="0" xfId="0" applyNumberFormat="1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10" fontId="6" fillId="5" borderId="0" xfId="0" applyNumberFormat="1" applyFont="1" applyFill="1" applyAlignment="1">
      <alignment horizontal="center" vertical="center" wrapText="1"/>
    </xf>
    <xf numFmtId="164" fontId="5" fillId="3" borderId="0" xfId="0" applyNumberFormat="1" applyFont="1" applyFill="1" applyAlignment="1">
      <alignment horizontal="center" vertical="center" wrapText="1"/>
    </xf>
    <xf numFmtId="165" fontId="5" fillId="3" borderId="0" xfId="0" applyNumberFormat="1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10" fontId="5" fillId="3" borderId="0" xfId="0" applyNumberFormat="1" applyFont="1" applyFill="1" applyAlignment="1">
      <alignment horizontal="center" vertical="center" wrapText="1"/>
    </xf>
    <xf numFmtId="165" fontId="6" fillId="5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4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FF00"/>
        </patternFill>
      </fill>
    </dxf>
    <dxf>
      <font>
        <color rgb="FF000000"/>
      </font>
      <fill>
        <patternFill patternType="solid">
          <bgColor rgb="FFCCCCCC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00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ont>
        <color rgb="FF00FF00"/>
      </font>
      <fill>
        <patternFill patternType="solid">
          <bgColor rgb="FF000000"/>
        </patternFill>
      </fill>
    </dxf>
    <dxf>
      <fill>
        <patternFill patternType="solid">
          <bgColor rgb="FFCCCC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D9D9D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6FA8DC"/>
        </patternFill>
      </fill>
    </dxf>
    <dxf>
      <fill>
        <patternFill patternType="solid">
          <bgColor rgb="FF9FC5E8"/>
        </patternFill>
      </fill>
    </dxf>
    <dxf>
      <fill>
        <patternFill patternType="solid">
          <bgColor rgb="FF073763"/>
        </patternFill>
      </fill>
    </dxf>
    <dxf>
      <fill>
        <patternFill patternType="solid">
          <bgColor rgb="FF0B5394"/>
        </patternFill>
      </fill>
    </dxf>
    <dxf>
      <fill>
        <patternFill patternType="solid">
          <bgColor rgb="FF3D85C6"/>
        </patternFill>
      </fill>
    </dxf>
    <dxf>
      <fill>
        <patternFill patternType="solid">
          <bgColor rgb="FFCFE2F3"/>
        </patternFill>
      </fill>
    </dxf>
    <dxf>
      <fill>
        <patternFill patternType="solid">
          <bgColor rgb="FFCCCC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224913494809908"/>
          <c:y val="3.7433155080214518E-2"/>
          <c:w val="0.82179930795848732"/>
          <c:h val="0.85828877005348214"/>
        </c:manualLayout>
      </c:layout>
      <c:lineChart>
        <c:grouping val="standard"/>
        <c:varyColors val="0"/>
        <c:ser>
          <c:idx val="0"/>
          <c:order val="0"/>
          <c:spPr>
            <a:ln w="25400" cmpd="sng">
              <a:solidFill>
                <a:srgbClr val="00FF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8797552"/>
        <c:axId val="229354256"/>
      </c:lineChart>
      <c:catAx>
        <c:axId val="228797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29354256"/>
        <c:crosses val="autoZero"/>
        <c:auto val="0"/>
        <c:lblAlgn val="ctr"/>
        <c:lblOffset val="100"/>
        <c:noMultiLvlLbl val="0"/>
      </c:catAx>
      <c:valAx>
        <c:axId val="2293542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 w="476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28797552"/>
        <c:crosses val="autoZero"/>
        <c:crossBetween val="between"/>
      </c:valAx>
    </c:plotArea>
    <c:plotVisOnly val="0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3366CC"/>
              </a:solidFill>
              <a:ln w="25400" cmpd="sng">
                <a:solidFill>
                  <a:srgbClr val="FFFFFF"/>
                </a:solidFill>
              </a:ln>
            </c:spPr>
          </c:dP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/>
      <c:overlay val="0"/>
      <c:txPr>
        <a:bodyPr/>
        <a:lstStyle/>
        <a:p>
          <a:pPr>
            <a:defRPr sz="1100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0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2</xdr:row>
      <xdr:rowOff>381000</xdr:rowOff>
    </xdr:from>
    <xdr:to>
      <xdr:col>12</xdr:col>
      <xdr:colOff>857250</xdr:colOff>
      <xdr:row>23</xdr:row>
      <xdr:rowOff>139674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 fPrintsWithSheet="0"/>
  </xdr:twoCellAnchor>
  <xdr:twoCellAnchor editAs="oneCell">
    <xdr:from>
      <xdr:col>10</xdr:col>
      <xdr:colOff>161925</xdr:colOff>
      <xdr:row>51</xdr:row>
      <xdr:rowOff>57150</xdr:rowOff>
    </xdr:from>
    <xdr:to>
      <xdr:col>12</xdr:col>
      <xdr:colOff>857250</xdr:colOff>
      <xdr:row>73</xdr:row>
      <xdr:rowOff>70757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1"/>
  <sheetViews>
    <sheetView tabSelected="1" zoomScale="70" zoomScaleNormal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D13" sqref="D13"/>
    </sheetView>
  </sheetViews>
  <sheetFormatPr defaultColWidth="17.140625" defaultRowHeight="14.25" x14ac:dyDescent="0.2"/>
  <cols>
    <col min="1" max="1" width="9.85546875" style="12" customWidth="1"/>
    <col min="2" max="2" width="66.5703125" style="13" bestFit="1" customWidth="1"/>
    <col min="3" max="3" width="20" style="14" customWidth="1"/>
    <col min="4" max="4" width="46.42578125" style="13" bestFit="1" customWidth="1"/>
    <col min="5" max="8" width="17.140625" style="12"/>
    <col min="9" max="9" width="0" style="12" hidden="1" customWidth="1"/>
    <col min="10" max="10" width="17.140625" style="12"/>
    <col min="11" max="11" width="17.140625" style="3"/>
    <col min="12" max="16" width="24.28515625" style="3" customWidth="1"/>
    <col min="17" max="17" width="25.5703125" style="3" customWidth="1"/>
    <col min="18" max="18" width="27" style="3" customWidth="1"/>
    <col min="19" max="16384" width="17.140625" style="3"/>
  </cols>
  <sheetData>
    <row r="1" spans="1:18" x14ac:dyDescent="0.2">
      <c r="A1" s="15" t="s">
        <v>0</v>
      </c>
      <c r="B1" s="15" t="s">
        <v>1</v>
      </c>
      <c r="C1" s="16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2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</row>
    <row r="2" spans="1:18" ht="15.75" customHeight="1" x14ac:dyDescent="0.2">
      <c r="A2" s="17"/>
      <c r="B2" s="18"/>
      <c r="C2" s="19"/>
      <c r="D2" s="18"/>
      <c r="E2" s="29">
        <f>AVERAGE(E4:E42794)</f>
        <v>1.8774999999999999</v>
      </c>
      <c r="F2" s="20">
        <f>SUM(F4:F42794)</f>
        <v>46</v>
      </c>
      <c r="G2" s="21">
        <f>SUM(G4:G42694)</f>
        <v>11.540000000000003</v>
      </c>
      <c r="H2" s="17"/>
      <c r="I2" s="22"/>
      <c r="J2" s="23">
        <f>SUM(G4:G42694)/SUM(F4:F42694)</f>
        <v>0.25086956521739134</v>
      </c>
      <c r="L2" s="8">
        <f>1*G2</f>
        <v>11.540000000000003</v>
      </c>
      <c r="M2" s="8">
        <f>2*G2</f>
        <v>23.080000000000005</v>
      </c>
      <c r="N2" s="8">
        <f>4*G2</f>
        <v>46.160000000000011</v>
      </c>
      <c r="O2" s="8">
        <f>5*G2</f>
        <v>57.700000000000017</v>
      </c>
      <c r="P2" s="8">
        <f>6*G2</f>
        <v>69.240000000000009</v>
      </c>
      <c r="Q2" s="8">
        <f>10*G2</f>
        <v>115.40000000000003</v>
      </c>
      <c r="R2" s="8">
        <f>100*G2</f>
        <v>1154.0000000000002</v>
      </c>
    </row>
    <row r="3" spans="1:18" x14ac:dyDescent="0.2">
      <c r="A3" s="17"/>
      <c r="B3" s="18"/>
      <c r="C3" s="19"/>
      <c r="D3" s="18"/>
      <c r="E3" s="17"/>
      <c r="F3" s="17">
        <f>AVERAGE(F4:F13194)</f>
        <v>3.2857142857142856</v>
      </c>
      <c r="G3" s="22"/>
      <c r="H3" s="17"/>
      <c r="I3" s="22"/>
      <c r="J3" s="17"/>
    </row>
    <row r="4" spans="1:18" x14ac:dyDescent="0.2">
      <c r="A4" s="24"/>
      <c r="B4" s="18" t="s">
        <v>24</v>
      </c>
      <c r="C4" s="19" t="s">
        <v>25</v>
      </c>
      <c r="D4" s="18" t="s">
        <v>26</v>
      </c>
      <c r="E4" s="25">
        <v>1.9</v>
      </c>
      <c r="F4" s="17">
        <v>5</v>
      </c>
      <c r="G4" s="26">
        <f t="shared" ref="G4:G38" si="0">IF((H4="Win"),((E4*F4)-F4),IF((H4="Loss"),-F4,IF((H4="Void"),0,IF((H4="Half Win"),(((E4/2)*E4)-(F4/2)),IF((H4="Half Loss"),-(F4/2),IF((H4 ="Active"),"0","0"))))))</f>
        <v>4.5</v>
      </c>
      <c r="H4" s="26" t="s">
        <v>18</v>
      </c>
      <c r="I4" s="27"/>
      <c r="J4" s="28">
        <f>IF((H4=""),"",(SUM($G$4:G4)/SUM($F$4:F4)))</f>
        <v>0.9</v>
      </c>
    </row>
    <row r="5" spans="1:18" x14ac:dyDescent="0.2">
      <c r="A5" s="24"/>
      <c r="B5" s="18" t="s">
        <v>27</v>
      </c>
      <c r="C5" s="19" t="s">
        <v>45</v>
      </c>
      <c r="D5" s="18" t="s">
        <v>28</v>
      </c>
      <c r="E5" s="25">
        <v>1.8</v>
      </c>
      <c r="F5" s="17">
        <v>3</v>
      </c>
      <c r="G5" s="26">
        <f t="shared" si="0"/>
        <v>-3</v>
      </c>
      <c r="H5" s="17" t="s">
        <v>17</v>
      </c>
      <c r="I5" s="27"/>
      <c r="J5" s="28">
        <f>IF((H5=""),"",(SUM($G$4:G5)/SUM($F$4:F5)))</f>
        <v>0.1875</v>
      </c>
    </row>
    <row r="6" spans="1:18" x14ac:dyDescent="0.2">
      <c r="A6" s="24"/>
      <c r="B6" s="18" t="s">
        <v>27</v>
      </c>
      <c r="C6" s="19" t="s">
        <v>49</v>
      </c>
      <c r="D6" s="18" t="s">
        <v>29</v>
      </c>
      <c r="E6" s="25">
        <v>1.86</v>
      </c>
      <c r="F6" s="17">
        <v>3</v>
      </c>
      <c r="G6" s="26">
        <f t="shared" si="0"/>
        <v>-3</v>
      </c>
      <c r="H6" s="17" t="s">
        <v>17</v>
      </c>
      <c r="I6" s="27"/>
      <c r="J6" s="28">
        <f>IF((H6=""),"",(SUM($G$4:G6)/SUM($F$4:F6)))</f>
        <v>-0.13636363636363635</v>
      </c>
    </row>
    <row r="7" spans="1:18" x14ac:dyDescent="0.2">
      <c r="A7" s="24"/>
      <c r="B7" s="18" t="s">
        <v>30</v>
      </c>
      <c r="C7" s="19" t="s">
        <v>21</v>
      </c>
      <c r="D7" s="18" t="s">
        <v>31</v>
      </c>
      <c r="E7" s="25">
        <v>1.9750000000000001</v>
      </c>
      <c r="F7" s="17">
        <v>1</v>
      </c>
      <c r="G7" s="26">
        <f t="shared" si="0"/>
        <v>0</v>
      </c>
      <c r="H7" s="17" t="s">
        <v>19</v>
      </c>
      <c r="I7" s="27"/>
      <c r="J7" s="28">
        <f>IF((H7=""),"",(SUM($G$4:G7)/SUM($F$4:F7)))</f>
        <v>-0.125</v>
      </c>
    </row>
    <row r="8" spans="1:18" x14ac:dyDescent="0.2">
      <c r="A8" s="24"/>
      <c r="B8" s="18" t="s">
        <v>30</v>
      </c>
      <c r="C8" s="19" t="s">
        <v>21</v>
      </c>
      <c r="D8" s="18" t="s">
        <v>22</v>
      </c>
      <c r="E8" s="25">
        <v>1.83</v>
      </c>
      <c r="F8" s="17">
        <v>1</v>
      </c>
      <c r="G8" s="26">
        <f t="shared" si="0"/>
        <v>0.83000000000000007</v>
      </c>
      <c r="H8" s="17" t="s">
        <v>18</v>
      </c>
      <c r="I8" s="27"/>
      <c r="J8" s="28">
        <f>IF((H8=""),"",(SUM($G$4:G8)/SUM($F$4:F8)))</f>
        <v>-5.1538461538461533E-2</v>
      </c>
    </row>
    <row r="9" spans="1:18" x14ac:dyDescent="0.2">
      <c r="A9" s="24"/>
      <c r="B9" s="18" t="s">
        <v>32</v>
      </c>
      <c r="C9" s="19"/>
      <c r="D9" s="18" t="s">
        <v>33</v>
      </c>
      <c r="E9" s="25">
        <v>1.85</v>
      </c>
      <c r="F9" s="17">
        <v>10</v>
      </c>
      <c r="G9" s="26" t="str">
        <f t="shared" si="0"/>
        <v>0</v>
      </c>
      <c r="H9" s="17"/>
      <c r="I9" s="27"/>
      <c r="J9" s="28" t="str">
        <f>IF((H9=""),"",(SUM($G$4:G9)/SUM($F$4:F9)))</f>
        <v/>
      </c>
    </row>
    <row r="10" spans="1:18" x14ac:dyDescent="0.2">
      <c r="A10" s="24"/>
      <c r="B10" s="18" t="s">
        <v>34</v>
      </c>
      <c r="C10" s="19" t="s">
        <v>20</v>
      </c>
      <c r="D10" s="18" t="s">
        <v>35</v>
      </c>
      <c r="E10" s="25">
        <v>1.55</v>
      </c>
      <c r="F10" s="17">
        <v>3</v>
      </c>
      <c r="G10" s="26">
        <f t="shared" si="0"/>
        <v>1.6500000000000004</v>
      </c>
      <c r="H10" s="17" t="s">
        <v>18</v>
      </c>
      <c r="I10" s="27"/>
      <c r="J10" s="28">
        <f>IF((H10=""),"",(SUM($G$4:G10)/SUM($F$4:F10)))</f>
        <v>3.7692307692307706E-2</v>
      </c>
    </row>
    <row r="11" spans="1:18" x14ac:dyDescent="0.2">
      <c r="A11" s="24"/>
      <c r="B11" s="18" t="s">
        <v>34</v>
      </c>
      <c r="C11" s="19" t="s">
        <v>20</v>
      </c>
      <c r="D11" s="18" t="s">
        <v>36</v>
      </c>
      <c r="E11" s="25">
        <v>2.25</v>
      </c>
      <c r="F11" s="17">
        <v>2</v>
      </c>
      <c r="G11" s="26">
        <f t="shared" si="0"/>
        <v>-2</v>
      </c>
      <c r="H11" s="17" t="s">
        <v>17</v>
      </c>
      <c r="I11" s="27"/>
      <c r="J11" s="28">
        <f>IF((H11=""),"",(SUM($G$4:G11)/SUM($F$4:F11)))</f>
        <v>-3.6428571428571414E-2</v>
      </c>
    </row>
    <row r="12" spans="1:18" x14ac:dyDescent="0.2">
      <c r="A12" s="24"/>
      <c r="B12" s="18" t="s">
        <v>37</v>
      </c>
      <c r="C12" s="19" t="s">
        <v>41</v>
      </c>
      <c r="D12" s="18" t="s">
        <v>38</v>
      </c>
      <c r="E12" s="25">
        <v>1.83</v>
      </c>
      <c r="F12" s="17">
        <v>5</v>
      </c>
      <c r="G12" s="26">
        <f t="shared" si="0"/>
        <v>4.1500000000000004</v>
      </c>
      <c r="H12" s="17" t="s">
        <v>18</v>
      </c>
      <c r="I12" s="27"/>
      <c r="J12" s="28">
        <f>IF((H12=""),"",(SUM($G$4:G12)/SUM($F$4:F12)))</f>
        <v>9.4848484848484876E-2</v>
      </c>
    </row>
    <row r="13" spans="1:18" x14ac:dyDescent="0.2">
      <c r="A13" s="24"/>
      <c r="B13" s="18" t="s">
        <v>39</v>
      </c>
      <c r="C13" s="19" t="s">
        <v>48</v>
      </c>
      <c r="D13" s="18" t="s">
        <v>40</v>
      </c>
      <c r="E13" s="25">
        <v>1.83</v>
      </c>
      <c r="F13" s="17">
        <v>2</v>
      </c>
      <c r="G13" s="26">
        <f t="shared" si="0"/>
        <v>1.6600000000000001</v>
      </c>
      <c r="H13" s="17" t="s">
        <v>18</v>
      </c>
      <c r="I13" s="27"/>
      <c r="J13" s="28">
        <f>IF((H13=""),"",(SUM($G$4:G13)/SUM($F$4:F13)))</f>
        <v>0.13685714285714287</v>
      </c>
    </row>
    <row r="14" spans="1:18" x14ac:dyDescent="0.2">
      <c r="A14" s="24"/>
      <c r="B14" s="18" t="s">
        <v>42</v>
      </c>
      <c r="C14" s="19" t="s">
        <v>50</v>
      </c>
      <c r="D14" s="18" t="s">
        <v>43</v>
      </c>
      <c r="E14" s="25">
        <v>2.1</v>
      </c>
      <c r="F14" s="17">
        <v>2</v>
      </c>
      <c r="G14" s="26">
        <f t="shared" si="0"/>
        <v>2.2000000000000002</v>
      </c>
      <c r="H14" s="17" t="s">
        <v>18</v>
      </c>
      <c r="I14" s="27"/>
      <c r="J14" s="28">
        <f>IF((H14=""),"",(SUM($G$4:G14)/SUM($F$4:F14)))</f>
        <v>0.18891891891891896</v>
      </c>
    </row>
    <row r="15" spans="1:18" x14ac:dyDescent="0.2">
      <c r="A15" s="24"/>
      <c r="B15" s="18" t="s">
        <v>44</v>
      </c>
      <c r="C15" s="19" t="s">
        <v>51</v>
      </c>
      <c r="D15" s="18" t="s">
        <v>23</v>
      </c>
      <c r="E15" s="25">
        <v>1.71</v>
      </c>
      <c r="F15" s="17">
        <v>5</v>
      </c>
      <c r="G15" s="26">
        <f t="shared" si="0"/>
        <v>3.5500000000000007</v>
      </c>
      <c r="H15" s="17" t="s">
        <v>18</v>
      </c>
      <c r="I15" s="27"/>
      <c r="J15" s="28">
        <f>IF((H15=""),"",(SUM($G$4:G15)/SUM($F$4:F15)))</f>
        <v>0.25095238095238104</v>
      </c>
    </row>
    <row r="16" spans="1:18" x14ac:dyDescent="0.2">
      <c r="A16" s="24"/>
      <c r="B16" s="18" t="s">
        <v>46</v>
      </c>
      <c r="C16" s="19" t="s">
        <v>50</v>
      </c>
      <c r="D16" s="18" t="s">
        <v>47</v>
      </c>
      <c r="E16" s="25">
        <v>2</v>
      </c>
      <c r="F16" s="17">
        <v>1</v>
      </c>
      <c r="G16" s="26">
        <f t="shared" si="0"/>
        <v>1</v>
      </c>
      <c r="H16" s="17" t="s">
        <v>18</v>
      </c>
      <c r="I16" s="27"/>
      <c r="J16" s="28">
        <f>IF((H16=""),"",(SUM($G$4:G16)/SUM($F$4:F16)))</f>
        <v>0.26837209302325588</v>
      </c>
    </row>
    <row r="17" spans="1:13" x14ac:dyDescent="0.2">
      <c r="A17" s="24"/>
      <c r="B17" s="18" t="s">
        <v>52</v>
      </c>
      <c r="C17" s="19"/>
      <c r="D17" s="18" t="s">
        <v>53</v>
      </c>
      <c r="E17" s="25">
        <v>1.8</v>
      </c>
      <c r="F17" s="17">
        <v>3</v>
      </c>
      <c r="G17" s="26" t="str">
        <f t="shared" si="0"/>
        <v>0</v>
      </c>
      <c r="H17" s="17"/>
      <c r="I17" s="27"/>
      <c r="J17" s="28" t="str">
        <f>IF((H17=""),"",(SUM($G$4:G17)/SUM($F$4:F17)))</f>
        <v/>
      </c>
    </row>
    <row r="18" spans="1:13" x14ac:dyDescent="0.2">
      <c r="A18" s="24"/>
      <c r="B18" s="18"/>
      <c r="C18" s="19"/>
      <c r="D18" s="18"/>
      <c r="E18" s="25"/>
      <c r="F18" s="17"/>
      <c r="G18" s="26" t="str">
        <f t="shared" si="0"/>
        <v>0</v>
      </c>
      <c r="H18" s="17"/>
      <c r="I18" s="27"/>
      <c r="J18" s="28" t="str">
        <f>IF((H18=""),"",(SUM($G$4:G18)/SUM($F$4:F18)))</f>
        <v/>
      </c>
    </row>
    <row r="19" spans="1:13" x14ac:dyDescent="0.2">
      <c r="A19" s="24"/>
      <c r="B19" s="18"/>
      <c r="C19" s="19"/>
      <c r="D19" s="18"/>
      <c r="E19" s="25"/>
      <c r="F19" s="17"/>
      <c r="G19" s="26" t="str">
        <f t="shared" si="0"/>
        <v>0</v>
      </c>
      <c r="H19" s="17"/>
      <c r="I19" s="27"/>
      <c r="J19" s="28" t="str">
        <f>IF((H19=""),"",(SUM($G$4:G19)/SUM($F$4:F19)))</f>
        <v/>
      </c>
    </row>
    <row r="20" spans="1:13" x14ac:dyDescent="0.2">
      <c r="A20" s="24"/>
      <c r="B20" s="18"/>
      <c r="C20" s="19"/>
      <c r="D20" s="18"/>
      <c r="E20" s="25"/>
      <c r="F20" s="17"/>
      <c r="G20" s="26" t="str">
        <f t="shared" si="0"/>
        <v>0</v>
      </c>
      <c r="H20" s="17"/>
      <c r="I20" s="27"/>
      <c r="J20" s="28" t="str">
        <f>IF((H20=""),"",(SUM($G$4:G20)/SUM($F$4:F20)))</f>
        <v/>
      </c>
    </row>
    <row r="21" spans="1:13" x14ac:dyDescent="0.2">
      <c r="A21" s="24"/>
      <c r="B21" s="18"/>
      <c r="C21" s="19"/>
      <c r="D21" s="18"/>
      <c r="E21" s="25"/>
      <c r="F21" s="17"/>
      <c r="G21" s="26" t="str">
        <f t="shared" si="0"/>
        <v>0</v>
      </c>
      <c r="H21" s="17"/>
      <c r="I21" s="27"/>
      <c r="J21" s="28" t="str">
        <f>IF((H21=""),"",(SUM($G$4:G21)/SUM($F$4:F21)))</f>
        <v/>
      </c>
    </row>
    <row r="22" spans="1:13" x14ac:dyDescent="0.2">
      <c r="A22" s="24"/>
      <c r="B22" s="18"/>
      <c r="C22" s="19"/>
      <c r="D22" s="18"/>
      <c r="E22" s="25"/>
      <c r="F22" s="17"/>
      <c r="G22" s="26" t="str">
        <f t="shared" si="0"/>
        <v>0</v>
      </c>
      <c r="H22" s="17"/>
      <c r="I22" s="27"/>
      <c r="J22" s="28" t="str">
        <f>IF((H22=""),"",(SUM($G$4:G22)/SUM($F$4:F22)))</f>
        <v/>
      </c>
    </row>
    <row r="23" spans="1:13" x14ac:dyDescent="0.2">
      <c r="A23" s="24"/>
      <c r="B23" s="18"/>
      <c r="C23" s="19"/>
      <c r="D23" s="18"/>
      <c r="E23" s="25"/>
      <c r="F23" s="17"/>
      <c r="G23" s="26" t="str">
        <f t="shared" si="0"/>
        <v>0</v>
      </c>
      <c r="H23" s="17"/>
      <c r="I23" s="27"/>
      <c r="J23" s="28" t="str">
        <f>IF((H23=""),"",(SUM($G$4:G23)/SUM($F$4:F23)))</f>
        <v/>
      </c>
    </row>
    <row r="24" spans="1:13" x14ac:dyDescent="0.2">
      <c r="A24" s="24"/>
      <c r="B24" s="18"/>
      <c r="C24" s="19"/>
      <c r="D24" s="18"/>
      <c r="E24" s="25"/>
      <c r="F24" s="17"/>
      <c r="G24" s="26" t="str">
        <f t="shared" si="0"/>
        <v>0</v>
      </c>
      <c r="H24" s="17"/>
      <c r="I24" s="27"/>
      <c r="J24" s="28" t="str">
        <f>IF((H24=""),"",(SUM($G$4:G24)/SUM($F$4:F24)))</f>
        <v/>
      </c>
    </row>
    <row r="25" spans="1:13" x14ac:dyDescent="0.2">
      <c r="A25" s="24"/>
      <c r="B25" s="18"/>
      <c r="C25" s="19"/>
      <c r="D25" s="18"/>
      <c r="E25" s="25"/>
      <c r="F25" s="17"/>
      <c r="G25" s="26" t="str">
        <f t="shared" si="0"/>
        <v>0</v>
      </c>
      <c r="H25" s="17"/>
      <c r="I25" s="27"/>
      <c r="J25" s="28" t="str">
        <f>IF((H25=""),"",(SUM($G$4:G25)/SUM($F$4:F25)))</f>
        <v/>
      </c>
    </row>
    <row r="26" spans="1:13" x14ac:dyDescent="0.2">
      <c r="A26" s="24"/>
      <c r="B26" s="18"/>
      <c r="C26" s="19"/>
      <c r="D26" s="18"/>
      <c r="E26" s="25"/>
      <c r="F26" s="17"/>
      <c r="G26" s="26" t="str">
        <f t="shared" si="0"/>
        <v>0</v>
      </c>
      <c r="H26" s="17"/>
      <c r="I26" s="27"/>
      <c r="J26" s="28" t="str">
        <f>IF((H26=""),"",(SUM($G$4:G26)/SUM($F$4:F26)))</f>
        <v/>
      </c>
    </row>
    <row r="27" spans="1:13" x14ac:dyDescent="0.2">
      <c r="A27" s="24"/>
      <c r="B27" s="18"/>
      <c r="C27" s="19"/>
      <c r="D27" s="18"/>
      <c r="E27" s="25"/>
      <c r="F27" s="17"/>
      <c r="G27" s="26" t="str">
        <f t="shared" si="0"/>
        <v>0</v>
      </c>
      <c r="H27" s="17"/>
      <c r="I27" s="27"/>
      <c r="J27" s="28" t="str">
        <f>IF((H27=""),"",(SUM($G$4:G27)/SUM($F$4:F27)))</f>
        <v/>
      </c>
    </row>
    <row r="28" spans="1:13" x14ac:dyDescent="0.2">
      <c r="A28" s="24"/>
      <c r="B28" s="18"/>
      <c r="C28" s="19"/>
      <c r="D28" s="18"/>
      <c r="E28" s="25"/>
      <c r="F28" s="17"/>
      <c r="G28" s="26" t="str">
        <f t="shared" si="0"/>
        <v>0</v>
      </c>
      <c r="H28" s="17"/>
      <c r="I28" s="27"/>
      <c r="J28" s="28" t="str">
        <f>IF((H28=""),"",(SUM($G$4:G28)/SUM($F$4:F28)))</f>
        <v/>
      </c>
    </row>
    <row r="29" spans="1:13" x14ac:dyDescent="0.2">
      <c r="A29" s="24"/>
      <c r="B29" s="18"/>
      <c r="C29" s="19"/>
      <c r="D29" s="18"/>
      <c r="E29" s="25"/>
      <c r="F29" s="17"/>
      <c r="G29" s="26" t="str">
        <f t="shared" si="0"/>
        <v>0</v>
      </c>
      <c r="H29" s="17"/>
      <c r="I29" s="27"/>
      <c r="J29" s="28" t="str">
        <f>IF((H29=""),"",(SUM($G$4:G29)/SUM($F$4:F29)))</f>
        <v/>
      </c>
    </row>
    <row r="30" spans="1:13" x14ac:dyDescent="0.2">
      <c r="A30" s="24"/>
      <c r="B30" s="18"/>
      <c r="C30" s="19"/>
      <c r="D30" s="18"/>
      <c r="E30" s="25"/>
      <c r="F30" s="17"/>
      <c r="G30" s="26" t="str">
        <f t="shared" si="0"/>
        <v>0</v>
      </c>
      <c r="H30" s="17"/>
      <c r="I30" s="27"/>
      <c r="J30" s="28" t="str">
        <f>IF((H30=""),"",(SUM($G$4:G30)/SUM($F$4:F30)))</f>
        <v/>
      </c>
      <c r="L30" s="3">
        <v>1</v>
      </c>
      <c r="M30" s="3">
        <f t="array" ref="M30:M49">FREQUENCY(F4:F145,L30:L48)</f>
        <v>3</v>
      </c>
    </row>
    <row r="31" spans="1:13" x14ac:dyDescent="0.2">
      <c r="A31" s="24"/>
      <c r="B31" s="18"/>
      <c r="C31" s="19"/>
      <c r="D31" s="18"/>
      <c r="E31" s="25"/>
      <c r="F31" s="17"/>
      <c r="G31" s="26" t="str">
        <f t="shared" si="0"/>
        <v>0</v>
      </c>
      <c r="H31" s="17"/>
      <c r="I31" s="27"/>
      <c r="J31" s="28" t="str">
        <f>IF((H31=""),"",(SUM($G$4:G31)/SUM($F$4:F31)))</f>
        <v/>
      </c>
      <c r="L31" s="3">
        <v>1.5</v>
      </c>
      <c r="M31" s="3">
        <v>0</v>
      </c>
    </row>
    <row r="32" spans="1:13" x14ac:dyDescent="0.2">
      <c r="A32" s="24"/>
      <c r="B32" s="18"/>
      <c r="C32" s="19"/>
      <c r="D32" s="18"/>
      <c r="E32" s="25"/>
      <c r="F32" s="17"/>
      <c r="G32" s="26" t="str">
        <f t="shared" si="0"/>
        <v>0</v>
      </c>
      <c r="H32" s="17"/>
      <c r="I32" s="27"/>
      <c r="J32" s="28" t="str">
        <f>IF((H32=""),"",(SUM($G$4:G32)/SUM($F$4:F32)))</f>
        <v/>
      </c>
      <c r="L32" s="3">
        <v>2</v>
      </c>
      <c r="M32" s="3">
        <v>3</v>
      </c>
    </row>
    <row r="33" spans="1:13" x14ac:dyDescent="0.2">
      <c r="A33" s="24"/>
      <c r="B33" s="18"/>
      <c r="C33" s="19"/>
      <c r="D33" s="18"/>
      <c r="E33" s="25"/>
      <c r="F33" s="17"/>
      <c r="G33" s="26" t="str">
        <f t="shared" si="0"/>
        <v>0</v>
      </c>
      <c r="H33" s="17"/>
      <c r="I33" s="27"/>
      <c r="J33" s="28" t="str">
        <f>IF((H33=""),"",(SUM($G$4:G33)/SUM($F$4:F33)))</f>
        <v/>
      </c>
      <c r="L33" s="3">
        <v>2.5</v>
      </c>
      <c r="M33" s="3">
        <v>0</v>
      </c>
    </row>
    <row r="34" spans="1:13" x14ac:dyDescent="0.2">
      <c r="A34" s="24"/>
      <c r="B34" s="18"/>
      <c r="C34" s="19"/>
      <c r="D34" s="18"/>
      <c r="E34" s="25"/>
      <c r="F34" s="17"/>
      <c r="G34" s="26" t="str">
        <f t="shared" si="0"/>
        <v>0</v>
      </c>
      <c r="H34" s="17"/>
      <c r="I34" s="27"/>
      <c r="J34" s="28" t="str">
        <f>IF((H34=""),"",(SUM($G$4:G34)/SUM($F$4:F34)))</f>
        <v/>
      </c>
      <c r="L34" s="3">
        <v>3</v>
      </c>
      <c r="M34" s="3">
        <v>4</v>
      </c>
    </row>
    <row r="35" spans="1:13" x14ac:dyDescent="0.2">
      <c r="A35" s="24"/>
      <c r="B35" s="18"/>
      <c r="C35" s="19"/>
      <c r="D35" s="18"/>
      <c r="E35" s="25"/>
      <c r="F35" s="17"/>
      <c r="G35" s="26" t="str">
        <f t="shared" si="0"/>
        <v>0</v>
      </c>
      <c r="H35" s="17"/>
      <c r="I35" s="27"/>
      <c r="J35" s="28" t="str">
        <f>IF((H35=""),"",(SUM($G$4:G35)/SUM($F$4:F35)))</f>
        <v/>
      </c>
      <c r="L35" s="3">
        <v>3.5</v>
      </c>
      <c r="M35" s="3">
        <v>0</v>
      </c>
    </row>
    <row r="36" spans="1:13" x14ac:dyDescent="0.2">
      <c r="A36" s="24"/>
      <c r="B36" s="18"/>
      <c r="C36" s="19"/>
      <c r="D36" s="18"/>
      <c r="E36" s="25"/>
      <c r="F36" s="17"/>
      <c r="G36" s="26" t="str">
        <f t="shared" si="0"/>
        <v>0</v>
      </c>
      <c r="H36" s="17"/>
      <c r="I36" s="27"/>
      <c r="J36" s="28" t="str">
        <f>IF((H36=""),"",(SUM($G$4:G36)/SUM($F$4:F36)))</f>
        <v/>
      </c>
      <c r="L36" s="3">
        <v>4</v>
      </c>
      <c r="M36" s="3">
        <v>0</v>
      </c>
    </row>
    <row r="37" spans="1:13" x14ac:dyDescent="0.2">
      <c r="A37" s="24"/>
      <c r="B37" s="18"/>
      <c r="C37" s="19"/>
      <c r="D37" s="18"/>
      <c r="E37" s="25"/>
      <c r="F37" s="17"/>
      <c r="G37" s="26" t="str">
        <f t="shared" si="0"/>
        <v>0</v>
      </c>
      <c r="H37" s="17"/>
      <c r="I37" s="27"/>
      <c r="J37" s="28" t="str">
        <f>IF((H37=""),"",(SUM($G$4:G37)/SUM($F$4:F37)))</f>
        <v/>
      </c>
      <c r="L37" s="3">
        <v>4.5</v>
      </c>
      <c r="M37" s="3">
        <v>0</v>
      </c>
    </row>
    <row r="38" spans="1:13" x14ac:dyDescent="0.2">
      <c r="A38" s="24"/>
      <c r="B38" s="18"/>
      <c r="C38" s="19"/>
      <c r="D38" s="18"/>
      <c r="E38" s="25"/>
      <c r="F38" s="17"/>
      <c r="G38" s="26" t="str">
        <f t="shared" si="0"/>
        <v>0</v>
      </c>
      <c r="H38" s="17"/>
      <c r="I38" s="27"/>
      <c r="J38" s="28" t="str">
        <f>IF((H38=""),"",(SUM($G$4:G38)/SUM($F$4:F38)))</f>
        <v/>
      </c>
      <c r="L38" s="3">
        <v>5</v>
      </c>
      <c r="M38" s="3">
        <v>3</v>
      </c>
    </row>
    <row r="39" spans="1:13" x14ac:dyDescent="0.2">
      <c r="A39" s="24"/>
      <c r="B39" s="18"/>
      <c r="C39" s="19"/>
      <c r="D39" s="18"/>
      <c r="E39" s="25"/>
      <c r="F39" s="17"/>
      <c r="G39" s="22" t="str">
        <f t="shared" ref="G39:G102" si="1">IF((H39="Win"),((E39*F39)-F39),IF((H39="Loss"),-F39,IF((H39="Void"),0,IF((H39="Half Win"),(((F39/2)*E39)-(F39/2)),IF((H39="Half Loss"),-(F39/2),IF((H39 ="Active"),"0","0"))))))</f>
        <v>0</v>
      </c>
      <c r="H39" s="17"/>
      <c r="I39" s="27"/>
      <c r="J39" s="28" t="str">
        <f>IF((H39=""),"",(SUM($G$4:G39)/SUM($F$4:F39)))</f>
        <v/>
      </c>
      <c r="L39" s="3">
        <v>5.5</v>
      </c>
      <c r="M39" s="3">
        <v>0</v>
      </c>
    </row>
    <row r="40" spans="1:13" x14ac:dyDescent="0.2">
      <c r="A40" s="24"/>
      <c r="B40" s="18"/>
      <c r="C40" s="19"/>
      <c r="D40" s="18"/>
      <c r="E40" s="25"/>
      <c r="F40" s="17"/>
      <c r="G40" s="22" t="str">
        <f t="shared" si="1"/>
        <v>0</v>
      </c>
      <c r="H40" s="17"/>
      <c r="I40" s="27"/>
      <c r="J40" s="28" t="str">
        <f>IF((H40=""),"",(SUM($G$4:G40)/SUM($F$4:F40)))</f>
        <v/>
      </c>
      <c r="L40" s="3">
        <v>6</v>
      </c>
      <c r="M40" s="3">
        <v>0</v>
      </c>
    </row>
    <row r="41" spans="1:13" x14ac:dyDescent="0.2">
      <c r="A41" s="24"/>
      <c r="B41" s="18"/>
      <c r="C41" s="19"/>
      <c r="D41" s="18"/>
      <c r="E41" s="25"/>
      <c r="F41" s="17"/>
      <c r="G41" s="22" t="str">
        <f t="shared" si="1"/>
        <v>0</v>
      </c>
      <c r="H41" s="17"/>
      <c r="I41" s="27"/>
      <c r="J41" s="28" t="str">
        <f>IF((H41=""),"",(SUM($G$4:G41)/SUM($F$4:F41)))</f>
        <v/>
      </c>
      <c r="L41" s="3">
        <v>6.5</v>
      </c>
      <c r="M41" s="3">
        <v>0</v>
      </c>
    </row>
    <row r="42" spans="1:13" x14ac:dyDescent="0.2">
      <c r="A42" s="24"/>
      <c r="B42" s="18"/>
      <c r="C42" s="19"/>
      <c r="D42" s="18"/>
      <c r="E42" s="25"/>
      <c r="F42" s="17"/>
      <c r="G42" s="22" t="str">
        <f t="shared" si="1"/>
        <v>0</v>
      </c>
      <c r="H42" s="17"/>
      <c r="I42" s="27"/>
      <c r="J42" s="28" t="str">
        <f>IF((H42=""),"",(SUM($G$4:G42)/SUM($F$4:F42)))</f>
        <v/>
      </c>
      <c r="L42" s="3">
        <v>7</v>
      </c>
      <c r="M42" s="3">
        <v>0</v>
      </c>
    </row>
    <row r="43" spans="1:13" x14ac:dyDescent="0.2">
      <c r="A43" s="24"/>
      <c r="B43" s="18"/>
      <c r="C43" s="19"/>
      <c r="D43" s="18"/>
      <c r="E43" s="25"/>
      <c r="F43" s="17"/>
      <c r="G43" s="22" t="str">
        <f t="shared" si="1"/>
        <v>0</v>
      </c>
      <c r="H43" s="17"/>
      <c r="I43" s="27"/>
      <c r="J43" s="28" t="str">
        <f>IF((H43=""),"",(SUM($G$4:G43)/SUM($F$4:F43)))</f>
        <v/>
      </c>
      <c r="L43" s="3">
        <v>7.5</v>
      </c>
      <c r="M43" s="3">
        <v>0</v>
      </c>
    </row>
    <row r="44" spans="1:13" x14ac:dyDescent="0.2">
      <c r="A44" s="24"/>
      <c r="B44" s="18"/>
      <c r="C44" s="19"/>
      <c r="D44" s="18"/>
      <c r="E44" s="25"/>
      <c r="F44" s="17"/>
      <c r="G44" s="22" t="str">
        <f t="shared" si="1"/>
        <v>0</v>
      </c>
      <c r="H44" s="17"/>
      <c r="I44" s="27"/>
      <c r="J44" s="28" t="str">
        <f>IF((H44=""),"",(SUM($G$4:G44)/SUM($F$4:F44)))</f>
        <v/>
      </c>
      <c r="L44" s="3">
        <v>8</v>
      </c>
      <c r="M44" s="3">
        <v>0</v>
      </c>
    </row>
    <row r="45" spans="1:13" x14ac:dyDescent="0.2">
      <c r="A45" s="24"/>
      <c r="B45" s="18"/>
      <c r="C45" s="19"/>
      <c r="D45" s="18"/>
      <c r="E45" s="25"/>
      <c r="F45" s="17"/>
      <c r="G45" s="22" t="str">
        <f t="shared" si="1"/>
        <v>0</v>
      </c>
      <c r="H45" s="17"/>
      <c r="I45" s="27"/>
      <c r="J45" s="28" t="str">
        <f>IF((H45=""),"",(SUM($G$4:G45)/SUM($F$4:F45)))</f>
        <v/>
      </c>
      <c r="L45" s="3">
        <v>8.5</v>
      </c>
      <c r="M45" s="3">
        <v>0</v>
      </c>
    </row>
    <row r="46" spans="1:13" x14ac:dyDescent="0.2">
      <c r="A46" s="24"/>
      <c r="B46" s="18"/>
      <c r="C46" s="19"/>
      <c r="D46" s="18"/>
      <c r="E46" s="25"/>
      <c r="F46" s="17"/>
      <c r="G46" s="22" t="str">
        <f t="shared" si="1"/>
        <v>0</v>
      </c>
      <c r="H46" s="17"/>
      <c r="I46" s="27"/>
      <c r="J46" s="28" t="str">
        <f>IF((H46=""),"",(SUM($G$4:G46)/SUM($F$4:F46)))</f>
        <v/>
      </c>
      <c r="L46" s="3">
        <v>9</v>
      </c>
      <c r="M46" s="3">
        <v>0</v>
      </c>
    </row>
    <row r="47" spans="1:13" x14ac:dyDescent="0.2">
      <c r="A47" s="24"/>
      <c r="B47" s="18"/>
      <c r="C47" s="19"/>
      <c r="D47" s="18"/>
      <c r="E47" s="25"/>
      <c r="F47" s="17"/>
      <c r="G47" s="22" t="str">
        <f t="shared" si="1"/>
        <v>0</v>
      </c>
      <c r="H47" s="17"/>
      <c r="I47" s="27"/>
      <c r="J47" s="28" t="str">
        <f>IF((H47=""),"",(SUM($G$4:G47)/SUM($F$4:F47)))</f>
        <v/>
      </c>
      <c r="L47" s="3">
        <v>9.5</v>
      </c>
      <c r="M47" s="3">
        <v>0</v>
      </c>
    </row>
    <row r="48" spans="1:13" x14ac:dyDescent="0.2">
      <c r="A48" s="24"/>
      <c r="B48" s="18"/>
      <c r="C48" s="19"/>
      <c r="D48" s="18"/>
      <c r="E48" s="25"/>
      <c r="F48" s="17"/>
      <c r="G48" s="22" t="str">
        <f t="shared" si="1"/>
        <v>0</v>
      </c>
      <c r="H48" s="17"/>
      <c r="I48" s="27"/>
      <c r="J48" s="28" t="str">
        <f>IF((H48=""),"",(SUM($G$4:G48)/SUM($F$4:F48)))</f>
        <v/>
      </c>
      <c r="L48" s="3">
        <v>10</v>
      </c>
      <c r="M48" s="3">
        <v>1</v>
      </c>
    </row>
    <row r="49" spans="1:13" x14ac:dyDescent="0.2">
      <c r="A49" s="24"/>
      <c r="B49" s="18"/>
      <c r="C49" s="19"/>
      <c r="D49" s="18"/>
      <c r="E49" s="25"/>
      <c r="F49" s="17"/>
      <c r="G49" s="22" t="str">
        <f t="shared" si="1"/>
        <v>0</v>
      </c>
      <c r="H49" s="17"/>
      <c r="I49" s="27"/>
      <c r="J49" s="28" t="str">
        <f>IF((H49=""),"",(SUM($G$4:G49)/SUM($F$4:F49)))</f>
        <v/>
      </c>
      <c r="M49" s="3">
        <v>0</v>
      </c>
    </row>
    <row r="50" spans="1:13" x14ac:dyDescent="0.2">
      <c r="A50" s="24"/>
      <c r="B50" s="18"/>
      <c r="C50" s="19"/>
      <c r="D50" s="18"/>
      <c r="E50" s="25"/>
      <c r="F50" s="17"/>
      <c r="G50" s="22" t="str">
        <f t="shared" si="1"/>
        <v>0</v>
      </c>
      <c r="H50" s="17"/>
      <c r="I50" s="27"/>
      <c r="J50" s="28" t="str">
        <f>IF((H50=""),"",(SUM($G$4:G50)/SUM($F$4:F50)))</f>
        <v/>
      </c>
    </row>
    <row r="51" spans="1:13" x14ac:dyDescent="0.2">
      <c r="A51" s="24"/>
      <c r="B51" s="18"/>
      <c r="C51" s="19"/>
      <c r="D51" s="18"/>
      <c r="E51" s="25"/>
      <c r="F51" s="17"/>
      <c r="G51" s="22" t="str">
        <f t="shared" si="1"/>
        <v>0</v>
      </c>
      <c r="H51" s="17"/>
      <c r="I51" s="27"/>
      <c r="J51" s="28" t="str">
        <f>IF((H51=""),"",(SUM($G$4:G51)/SUM($F$4:F51)))</f>
        <v/>
      </c>
    </row>
    <row r="52" spans="1:13" x14ac:dyDescent="0.2">
      <c r="A52" s="24"/>
      <c r="B52" s="18"/>
      <c r="C52" s="19"/>
      <c r="D52" s="18"/>
      <c r="E52" s="25"/>
      <c r="F52" s="17"/>
      <c r="G52" s="22" t="str">
        <f t="shared" si="1"/>
        <v>0</v>
      </c>
      <c r="H52" s="17"/>
      <c r="I52" s="27"/>
      <c r="J52" s="28" t="str">
        <f>IF((H52=""),"",(SUM($G$4:G52)/SUM($F$4:F52)))</f>
        <v/>
      </c>
    </row>
    <row r="53" spans="1:13" x14ac:dyDescent="0.2">
      <c r="A53" s="24"/>
      <c r="B53" s="18"/>
      <c r="C53" s="19"/>
      <c r="D53" s="18"/>
      <c r="E53" s="25"/>
      <c r="F53" s="17"/>
      <c r="G53" s="22" t="str">
        <f t="shared" si="1"/>
        <v>0</v>
      </c>
      <c r="H53" s="17"/>
      <c r="I53" s="27"/>
      <c r="J53" s="28" t="str">
        <f>IF((H53=""),"",(SUM($G$4:G53)/SUM($F$4:F53)))</f>
        <v/>
      </c>
    </row>
    <row r="54" spans="1:13" x14ac:dyDescent="0.2">
      <c r="A54" s="24"/>
      <c r="B54" s="18"/>
      <c r="C54" s="19"/>
      <c r="D54" s="18"/>
      <c r="E54" s="25"/>
      <c r="F54" s="17"/>
      <c r="G54" s="22" t="str">
        <f t="shared" si="1"/>
        <v>0</v>
      </c>
      <c r="H54" s="17"/>
      <c r="I54" s="27"/>
      <c r="J54" s="28" t="str">
        <f>IF((H54=""),"",(SUM($G$4:G54)/SUM($F$4:F54)))</f>
        <v/>
      </c>
    </row>
    <row r="55" spans="1:13" x14ac:dyDescent="0.2">
      <c r="A55" s="24"/>
      <c r="B55" s="18"/>
      <c r="C55" s="19"/>
      <c r="D55" s="18"/>
      <c r="E55" s="25"/>
      <c r="F55" s="17"/>
      <c r="G55" s="22" t="str">
        <f t="shared" si="1"/>
        <v>0</v>
      </c>
      <c r="H55" s="17"/>
      <c r="I55" s="27"/>
      <c r="J55" s="28" t="str">
        <f>IF((H55=""),"",(SUM($G$4:G55)/SUM($F$4:F55)))</f>
        <v/>
      </c>
    </row>
    <row r="56" spans="1:13" x14ac:dyDescent="0.2">
      <c r="A56" s="24"/>
      <c r="B56" s="18"/>
      <c r="C56" s="19"/>
      <c r="D56" s="18"/>
      <c r="E56" s="25"/>
      <c r="F56" s="17"/>
      <c r="G56" s="22" t="str">
        <f t="shared" si="1"/>
        <v>0</v>
      </c>
      <c r="H56" s="17"/>
      <c r="I56" s="27"/>
      <c r="J56" s="28" t="str">
        <f>IF((H56=""),"",(SUM($G$4:G56)/SUM($F$4:F56)))</f>
        <v/>
      </c>
    </row>
    <row r="57" spans="1:13" x14ac:dyDescent="0.2">
      <c r="A57" s="24"/>
      <c r="B57" s="18"/>
      <c r="C57" s="19"/>
      <c r="D57" s="18"/>
      <c r="E57" s="25"/>
      <c r="F57" s="17"/>
      <c r="G57" s="22" t="str">
        <f t="shared" si="1"/>
        <v>0</v>
      </c>
      <c r="H57" s="17"/>
      <c r="I57" s="27"/>
      <c r="J57" s="28" t="str">
        <f>IF((H57=""),"",(SUM($G$4:G57)/SUM($F$4:F57)))</f>
        <v/>
      </c>
    </row>
    <row r="58" spans="1:13" x14ac:dyDescent="0.2">
      <c r="A58" s="24"/>
      <c r="B58" s="18"/>
      <c r="C58" s="19"/>
      <c r="D58" s="18"/>
      <c r="E58" s="25"/>
      <c r="F58" s="17"/>
      <c r="G58" s="22" t="str">
        <f t="shared" si="1"/>
        <v>0</v>
      </c>
      <c r="H58" s="17"/>
      <c r="I58" s="27"/>
      <c r="J58" s="28" t="str">
        <f>IF((H58=""),"",(SUM($G$4:G58)/SUM($F$4:F58)))</f>
        <v/>
      </c>
    </row>
    <row r="59" spans="1:13" x14ac:dyDescent="0.2">
      <c r="A59" s="24"/>
      <c r="B59" s="18"/>
      <c r="C59" s="19"/>
      <c r="D59" s="18"/>
      <c r="E59" s="25"/>
      <c r="F59" s="17"/>
      <c r="G59" s="22" t="str">
        <f t="shared" si="1"/>
        <v>0</v>
      </c>
      <c r="H59" s="17"/>
      <c r="I59" s="27"/>
      <c r="J59" s="28" t="str">
        <f>IF((H59=""),"",(SUM($G$4:G59)/SUM($F$4:F59)))</f>
        <v/>
      </c>
    </row>
    <row r="60" spans="1:13" x14ac:dyDescent="0.2">
      <c r="A60" s="24"/>
      <c r="B60" s="18"/>
      <c r="C60" s="19"/>
      <c r="D60" s="18"/>
      <c r="E60" s="25"/>
      <c r="F60" s="17"/>
      <c r="G60" s="22" t="str">
        <f t="shared" si="1"/>
        <v>0</v>
      </c>
      <c r="H60" s="17"/>
      <c r="I60" s="27"/>
      <c r="J60" s="28" t="str">
        <f>IF((H60=""),"",(SUM($G$4:G60)/SUM($F$4:F60)))</f>
        <v/>
      </c>
    </row>
    <row r="61" spans="1:13" x14ac:dyDescent="0.2">
      <c r="A61" s="24"/>
      <c r="B61" s="18"/>
      <c r="C61" s="19"/>
      <c r="D61" s="18"/>
      <c r="E61" s="25"/>
      <c r="F61" s="17"/>
      <c r="G61" s="22" t="str">
        <f t="shared" si="1"/>
        <v>0</v>
      </c>
      <c r="H61" s="17"/>
      <c r="I61" s="27"/>
      <c r="J61" s="28" t="str">
        <f>IF((H61=""),"",(SUM($G$4:G61)/SUM($F$4:F61)))</f>
        <v/>
      </c>
    </row>
    <row r="62" spans="1:13" x14ac:dyDescent="0.2">
      <c r="A62" s="24"/>
      <c r="B62" s="18"/>
      <c r="C62" s="19"/>
      <c r="D62" s="18"/>
      <c r="E62" s="25"/>
      <c r="F62" s="17"/>
      <c r="G62" s="22" t="str">
        <f t="shared" si="1"/>
        <v>0</v>
      </c>
      <c r="H62" s="17"/>
      <c r="I62" s="27"/>
      <c r="J62" s="28" t="str">
        <f>IF((H62=""),"",(SUM($G$4:G62)/SUM($F$4:F62)))</f>
        <v/>
      </c>
    </row>
    <row r="63" spans="1:13" x14ac:dyDescent="0.2">
      <c r="A63" s="24"/>
      <c r="B63" s="18"/>
      <c r="C63" s="19"/>
      <c r="D63" s="18"/>
      <c r="E63" s="25"/>
      <c r="F63" s="17"/>
      <c r="G63" s="22" t="str">
        <f t="shared" si="1"/>
        <v>0</v>
      </c>
      <c r="H63" s="17"/>
      <c r="I63" s="27"/>
      <c r="J63" s="28" t="str">
        <f>IF((H63=""),"",(SUM($G$4:G63)/SUM($F$4:F63)))</f>
        <v/>
      </c>
    </row>
    <row r="64" spans="1:13" x14ac:dyDescent="0.2">
      <c r="A64" s="24"/>
      <c r="B64" s="18"/>
      <c r="C64" s="19"/>
      <c r="D64" s="18"/>
      <c r="E64" s="25"/>
      <c r="F64" s="17"/>
      <c r="G64" s="22" t="str">
        <f t="shared" si="1"/>
        <v>0</v>
      </c>
      <c r="H64" s="17"/>
      <c r="I64" s="27"/>
      <c r="J64" s="28" t="str">
        <f>IF((H64=""),"",(SUM($G$4:G64)/SUM($F$4:F64)))</f>
        <v/>
      </c>
    </row>
    <row r="65" spans="1:10" x14ac:dyDescent="0.2">
      <c r="A65" s="24"/>
      <c r="B65" s="18"/>
      <c r="C65" s="19"/>
      <c r="D65" s="18"/>
      <c r="E65" s="25"/>
      <c r="F65" s="17"/>
      <c r="G65" s="22" t="str">
        <f t="shared" si="1"/>
        <v>0</v>
      </c>
      <c r="H65" s="17"/>
      <c r="I65" s="27"/>
      <c r="J65" s="28" t="str">
        <f>IF((H65=""),"",(SUM($G$4:G65)/SUM($F$4:F65)))</f>
        <v/>
      </c>
    </row>
    <row r="66" spans="1:10" x14ac:dyDescent="0.2">
      <c r="A66" s="24"/>
      <c r="B66" s="18"/>
      <c r="C66" s="19"/>
      <c r="D66" s="18"/>
      <c r="E66" s="25"/>
      <c r="F66" s="17"/>
      <c r="G66" s="22" t="str">
        <f t="shared" si="1"/>
        <v>0</v>
      </c>
      <c r="H66" s="17"/>
      <c r="I66" s="27"/>
      <c r="J66" s="28" t="str">
        <f>IF((H66=""),"",(SUM($G$4:G66)/SUM($F$4:F66)))</f>
        <v/>
      </c>
    </row>
    <row r="67" spans="1:10" x14ac:dyDescent="0.2">
      <c r="A67" s="24"/>
      <c r="B67" s="18"/>
      <c r="C67" s="19"/>
      <c r="D67" s="18"/>
      <c r="E67" s="25"/>
      <c r="F67" s="17"/>
      <c r="G67" s="22" t="str">
        <f t="shared" si="1"/>
        <v>0</v>
      </c>
      <c r="H67" s="17"/>
      <c r="I67" s="27"/>
      <c r="J67" s="28" t="str">
        <f>IF((H67=""),"",(SUM($G$4:G67)/SUM($F$4:F67)))</f>
        <v/>
      </c>
    </row>
    <row r="68" spans="1:10" x14ac:dyDescent="0.2">
      <c r="A68" s="24"/>
      <c r="B68" s="18"/>
      <c r="C68" s="19"/>
      <c r="D68" s="18"/>
      <c r="E68" s="25"/>
      <c r="F68" s="17"/>
      <c r="G68" s="22" t="str">
        <f t="shared" si="1"/>
        <v>0</v>
      </c>
      <c r="H68" s="17"/>
      <c r="I68" s="27"/>
      <c r="J68" s="28" t="str">
        <f>IF((H68=""),"",(SUM($G$4:G68)/SUM($F$4:F68)))</f>
        <v/>
      </c>
    </row>
    <row r="69" spans="1:10" x14ac:dyDescent="0.2">
      <c r="A69" s="24"/>
      <c r="B69" s="18"/>
      <c r="C69" s="19"/>
      <c r="D69" s="18"/>
      <c r="E69" s="25"/>
      <c r="F69" s="17"/>
      <c r="G69" s="22" t="str">
        <f t="shared" si="1"/>
        <v>0</v>
      </c>
      <c r="H69" s="17"/>
      <c r="I69" s="27"/>
      <c r="J69" s="28" t="str">
        <f>IF((H69=""),"",(SUM($G$4:G69)/SUM($F$4:F69)))</f>
        <v/>
      </c>
    </row>
    <row r="70" spans="1:10" x14ac:dyDescent="0.2">
      <c r="A70" s="24"/>
      <c r="B70" s="18"/>
      <c r="C70" s="19"/>
      <c r="D70" s="18"/>
      <c r="E70" s="25"/>
      <c r="F70" s="17"/>
      <c r="G70" s="22" t="str">
        <f t="shared" si="1"/>
        <v>0</v>
      </c>
      <c r="H70" s="17"/>
      <c r="I70" s="27"/>
      <c r="J70" s="28" t="str">
        <f>IF((H70=""),"",(SUM($G$4:G70)/SUM($F$4:F70)))</f>
        <v/>
      </c>
    </row>
    <row r="71" spans="1:10" x14ac:dyDescent="0.2">
      <c r="A71" s="24"/>
      <c r="B71" s="18"/>
      <c r="C71" s="19"/>
      <c r="D71" s="18"/>
      <c r="E71" s="25"/>
      <c r="F71" s="17"/>
      <c r="G71" s="22" t="str">
        <f t="shared" si="1"/>
        <v>0</v>
      </c>
      <c r="H71" s="17"/>
      <c r="I71" s="27"/>
      <c r="J71" s="28" t="str">
        <f>IF((H71=""),"",(SUM($G$4:G71)/SUM($F$4:F71)))</f>
        <v/>
      </c>
    </row>
    <row r="72" spans="1:10" x14ac:dyDescent="0.2">
      <c r="A72" s="24"/>
      <c r="B72" s="18"/>
      <c r="C72" s="19"/>
      <c r="D72" s="18"/>
      <c r="E72" s="25"/>
      <c r="F72" s="17"/>
      <c r="G72" s="22" t="str">
        <f t="shared" si="1"/>
        <v>0</v>
      </c>
      <c r="H72" s="17"/>
      <c r="I72" s="27"/>
      <c r="J72" s="28" t="str">
        <f>IF((H72=""),"",(SUM($G$4:G72)/SUM($F$4:F72)))</f>
        <v/>
      </c>
    </row>
    <row r="73" spans="1:10" x14ac:dyDescent="0.2">
      <c r="A73" s="24"/>
      <c r="B73" s="18"/>
      <c r="C73" s="19"/>
      <c r="D73" s="18"/>
      <c r="E73" s="25"/>
      <c r="F73" s="17"/>
      <c r="G73" s="22" t="str">
        <f t="shared" si="1"/>
        <v>0</v>
      </c>
      <c r="H73" s="17"/>
      <c r="I73" s="27"/>
      <c r="J73" s="28" t="str">
        <f>IF((H73=""),"",(SUM($G$4:G73)/SUM($F$4:F73)))</f>
        <v/>
      </c>
    </row>
    <row r="74" spans="1:10" x14ac:dyDescent="0.2">
      <c r="A74" s="24"/>
      <c r="B74" s="18"/>
      <c r="C74" s="19"/>
      <c r="D74" s="18"/>
      <c r="E74" s="25"/>
      <c r="F74" s="17"/>
      <c r="G74" s="22" t="str">
        <f t="shared" si="1"/>
        <v>0</v>
      </c>
      <c r="H74" s="17"/>
      <c r="I74" s="27"/>
      <c r="J74" s="28" t="str">
        <f>IF((H74=""),"",(SUM($G$4:G74)/SUM($F$4:F74)))</f>
        <v/>
      </c>
    </row>
    <row r="75" spans="1:10" x14ac:dyDescent="0.2">
      <c r="A75" s="24"/>
      <c r="B75" s="18"/>
      <c r="C75" s="19"/>
      <c r="D75" s="18"/>
      <c r="E75" s="25"/>
      <c r="F75" s="17"/>
      <c r="G75" s="22" t="str">
        <f t="shared" si="1"/>
        <v>0</v>
      </c>
      <c r="H75" s="17"/>
      <c r="I75" s="27"/>
      <c r="J75" s="28" t="str">
        <f>IF((H75=""),"",(SUM($G$4:G75)/SUM($F$4:F75)))</f>
        <v/>
      </c>
    </row>
    <row r="76" spans="1:10" x14ac:dyDescent="0.2">
      <c r="A76" s="24"/>
      <c r="B76" s="18"/>
      <c r="C76" s="19"/>
      <c r="D76" s="18"/>
      <c r="E76" s="25"/>
      <c r="F76" s="17"/>
      <c r="G76" s="22" t="str">
        <f t="shared" si="1"/>
        <v>0</v>
      </c>
      <c r="H76" s="17"/>
      <c r="I76" s="27"/>
      <c r="J76" s="28" t="str">
        <f>IF((H76=""),"",(SUM($G$4:G76)/SUM($F$4:F76)))</f>
        <v/>
      </c>
    </row>
    <row r="77" spans="1:10" x14ac:dyDescent="0.2">
      <c r="A77" s="24"/>
      <c r="B77" s="18"/>
      <c r="C77" s="19"/>
      <c r="D77" s="18"/>
      <c r="E77" s="25"/>
      <c r="F77" s="17"/>
      <c r="G77" s="22" t="str">
        <f t="shared" si="1"/>
        <v>0</v>
      </c>
      <c r="H77" s="17"/>
      <c r="I77" s="27"/>
      <c r="J77" s="28" t="str">
        <f>IF((H77=""),"",(SUM($G$4:G77)/SUM($F$4:F77)))</f>
        <v/>
      </c>
    </row>
    <row r="78" spans="1:10" x14ac:dyDescent="0.2">
      <c r="A78" s="24"/>
      <c r="B78" s="18"/>
      <c r="C78" s="19"/>
      <c r="D78" s="18"/>
      <c r="E78" s="25"/>
      <c r="F78" s="17"/>
      <c r="G78" s="22" t="str">
        <f t="shared" si="1"/>
        <v>0</v>
      </c>
      <c r="H78" s="17"/>
      <c r="I78" s="27"/>
      <c r="J78" s="28" t="str">
        <f>IF((H78=""),"",(SUM($G$4:G78)/SUM($F$4:F78)))</f>
        <v/>
      </c>
    </row>
    <row r="79" spans="1:10" x14ac:dyDescent="0.2">
      <c r="A79" s="24"/>
      <c r="B79" s="18"/>
      <c r="C79" s="19"/>
      <c r="D79" s="18"/>
      <c r="E79" s="25"/>
      <c r="F79" s="17"/>
      <c r="G79" s="22" t="str">
        <f t="shared" si="1"/>
        <v>0</v>
      </c>
      <c r="H79" s="17"/>
      <c r="I79" s="27"/>
      <c r="J79" s="28" t="str">
        <f>IF((H79=""),"",(SUM($G$4:G79)/SUM($F$4:F79)))</f>
        <v/>
      </c>
    </row>
    <row r="80" spans="1:10" x14ac:dyDescent="0.2">
      <c r="A80" s="24"/>
      <c r="B80" s="18"/>
      <c r="C80" s="19"/>
      <c r="D80" s="18"/>
      <c r="E80" s="25"/>
      <c r="F80" s="17"/>
      <c r="G80" s="22" t="str">
        <f t="shared" si="1"/>
        <v>0</v>
      </c>
      <c r="H80" s="17"/>
      <c r="I80" s="27"/>
      <c r="J80" s="28" t="str">
        <f>IF((H80=""),"",(SUM($G$4:G80)/SUM($F$4:F80)))</f>
        <v/>
      </c>
    </row>
    <row r="81" spans="1:10" x14ac:dyDescent="0.2">
      <c r="A81" s="24"/>
      <c r="B81" s="18"/>
      <c r="C81" s="19"/>
      <c r="D81" s="18"/>
      <c r="E81" s="25"/>
      <c r="F81" s="17"/>
      <c r="G81" s="22" t="str">
        <f t="shared" si="1"/>
        <v>0</v>
      </c>
      <c r="H81" s="17"/>
      <c r="I81" s="27"/>
      <c r="J81" s="28" t="str">
        <f>IF((H81=""),"",(SUM($G$4:G81)/SUM($F$4:F81)))</f>
        <v/>
      </c>
    </row>
    <row r="82" spans="1:10" x14ac:dyDescent="0.2">
      <c r="A82" s="24"/>
      <c r="B82" s="18"/>
      <c r="C82" s="19"/>
      <c r="D82" s="18"/>
      <c r="E82" s="25"/>
      <c r="F82" s="17"/>
      <c r="G82" s="22" t="str">
        <f t="shared" si="1"/>
        <v>0</v>
      </c>
      <c r="H82" s="17"/>
      <c r="I82" s="27"/>
      <c r="J82" s="28" t="str">
        <f>IF((H82=""),"",(SUM($G$4:G82)/SUM($F$4:F82)))</f>
        <v/>
      </c>
    </row>
    <row r="83" spans="1:10" x14ac:dyDescent="0.2">
      <c r="A83" s="24"/>
      <c r="B83" s="18"/>
      <c r="C83" s="19"/>
      <c r="D83" s="18"/>
      <c r="E83" s="25"/>
      <c r="F83" s="17"/>
      <c r="G83" s="22" t="str">
        <f t="shared" si="1"/>
        <v>0</v>
      </c>
      <c r="H83" s="17"/>
      <c r="I83" s="27"/>
      <c r="J83" s="28" t="str">
        <f>IF((H83=""),"",(SUM($G$4:G83)/SUM($F$4:F83)))</f>
        <v/>
      </c>
    </row>
    <row r="84" spans="1:10" x14ac:dyDescent="0.2">
      <c r="A84" s="24"/>
      <c r="B84" s="18"/>
      <c r="C84" s="19"/>
      <c r="D84" s="18"/>
      <c r="E84" s="25"/>
      <c r="F84" s="17"/>
      <c r="G84" s="22" t="str">
        <f t="shared" si="1"/>
        <v>0</v>
      </c>
      <c r="H84" s="17"/>
      <c r="I84" s="27"/>
      <c r="J84" s="28" t="str">
        <f>IF((H84=""),"",(SUM($G$4:G84)/SUM($F$4:F84)))</f>
        <v/>
      </c>
    </row>
    <row r="85" spans="1:10" x14ac:dyDescent="0.2">
      <c r="A85" s="24"/>
      <c r="B85" s="18"/>
      <c r="C85" s="19"/>
      <c r="D85" s="18"/>
      <c r="E85" s="25"/>
      <c r="F85" s="17"/>
      <c r="G85" s="22" t="str">
        <f t="shared" si="1"/>
        <v>0</v>
      </c>
      <c r="H85" s="17"/>
      <c r="I85" s="27"/>
      <c r="J85" s="28" t="str">
        <f>IF((H85=""),"",(SUM($G$4:G85)/SUM($F$4:F85)))</f>
        <v/>
      </c>
    </row>
    <row r="86" spans="1:10" x14ac:dyDescent="0.2">
      <c r="A86" s="24"/>
      <c r="B86" s="18"/>
      <c r="C86" s="19"/>
      <c r="D86" s="18"/>
      <c r="E86" s="25"/>
      <c r="F86" s="17"/>
      <c r="G86" s="22" t="str">
        <f t="shared" si="1"/>
        <v>0</v>
      </c>
      <c r="H86" s="17"/>
      <c r="I86" s="27"/>
      <c r="J86" s="28" t="str">
        <f>IF((H86=""),"",(SUM($G$4:G86)/SUM($F$4:F86)))</f>
        <v/>
      </c>
    </row>
    <row r="87" spans="1:10" x14ac:dyDescent="0.2">
      <c r="A87" s="24"/>
      <c r="B87" s="18"/>
      <c r="C87" s="19"/>
      <c r="D87" s="18"/>
      <c r="E87" s="25"/>
      <c r="F87" s="17"/>
      <c r="G87" s="22" t="str">
        <f t="shared" si="1"/>
        <v>0</v>
      </c>
      <c r="H87" s="17"/>
      <c r="I87" s="27"/>
      <c r="J87" s="28" t="str">
        <f>IF((H87=""),"",(SUM($G$4:G87)/SUM($F$4:F87)))</f>
        <v/>
      </c>
    </row>
    <row r="88" spans="1:10" x14ac:dyDescent="0.2">
      <c r="A88" s="24"/>
      <c r="B88" s="18"/>
      <c r="C88" s="19"/>
      <c r="D88" s="18"/>
      <c r="E88" s="25"/>
      <c r="F88" s="17"/>
      <c r="G88" s="22" t="str">
        <f t="shared" si="1"/>
        <v>0</v>
      </c>
      <c r="H88" s="17"/>
      <c r="I88" s="27"/>
      <c r="J88" s="28" t="str">
        <f>IF((H88=""),"",(SUM($G$4:G88)/SUM($F$4:F88)))</f>
        <v/>
      </c>
    </row>
    <row r="89" spans="1:10" x14ac:dyDescent="0.2">
      <c r="A89" s="24"/>
      <c r="B89" s="18"/>
      <c r="C89" s="19"/>
      <c r="D89" s="18"/>
      <c r="E89" s="25"/>
      <c r="F89" s="17"/>
      <c r="G89" s="22" t="str">
        <f t="shared" si="1"/>
        <v>0</v>
      </c>
      <c r="H89" s="17"/>
      <c r="I89" s="27"/>
      <c r="J89" s="28" t="str">
        <f>IF((H89=""),"",(SUM($G$4:G89)/SUM($F$4:F89)))</f>
        <v/>
      </c>
    </row>
    <row r="90" spans="1:10" x14ac:dyDescent="0.2">
      <c r="A90" s="24"/>
      <c r="B90" s="18"/>
      <c r="C90" s="19"/>
      <c r="D90" s="18"/>
      <c r="E90" s="25"/>
      <c r="F90" s="17"/>
      <c r="G90" s="22" t="str">
        <f t="shared" si="1"/>
        <v>0</v>
      </c>
      <c r="H90" s="17"/>
      <c r="I90" s="27"/>
      <c r="J90" s="28" t="str">
        <f>IF((H90=""),"",(SUM($G$4:G90)/SUM($F$4:F90)))</f>
        <v/>
      </c>
    </row>
    <row r="91" spans="1:10" x14ac:dyDescent="0.2">
      <c r="A91" s="24"/>
      <c r="B91" s="18"/>
      <c r="C91" s="19"/>
      <c r="D91" s="18"/>
      <c r="E91" s="25"/>
      <c r="F91" s="17"/>
      <c r="G91" s="22" t="str">
        <f t="shared" si="1"/>
        <v>0</v>
      </c>
      <c r="H91" s="17"/>
      <c r="I91" s="27"/>
      <c r="J91" s="28" t="str">
        <f>IF((H91=""),"",(SUM($G$4:G91)/SUM($F$4:F91)))</f>
        <v/>
      </c>
    </row>
    <row r="92" spans="1:10" x14ac:dyDescent="0.2">
      <c r="A92" s="24"/>
      <c r="B92" s="18"/>
      <c r="C92" s="19"/>
      <c r="D92" s="18"/>
      <c r="E92" s="25"/>
      <c r="F92" s="17"/>
      <c r="G92" s="22" t="str">
        <f t="shared" si="1"/>
        <v>0</v>
      </c>
      <c r="H92" s="17"/>
      <c r="I92" s="27"/>
      <c r="J92" s="28" t="str">
        <f>IF((H92=""),"",(SUM($G$4:G92)/SUM($F$4:F92)))</f>
        <v/>
      </c>
    </row>
    <row r="93" spans="1:10" x14ac:dyDescent="0.2">
      <c r="A93" s="24"/>
      <c r="B93" s="18"/>
      <c r="C93" s="19"/>
      <c r="D93" s="18"/>
      <c r="E93" s="25"/>
      <c r="F93" s="17"/>
      <c r="G93" s="22" t="str">
        <f t="shared" si="1"/>
        <v>0</v>
      </c>
      <c r="H93" s="17"/>
      <c r="I93" s="27"/>
      <c r="J93" s="28" t="str">
        <f>IF((H93=""),"",(SUM($G$4:G93)/SUM($F$4:F93)))</f>
        <v/>
      </c>
    </row>
    <row r="94" spans="1:10" x14ac:dyDescent="0.2">
      <c r="A94" s="24"/>
      <c r="B94" s="18"/>
      <c r="C94" s="19"/>
      <c r="D94" s="18"/>
      <c r="E94" s="25"/>
      <c r="F94" s="17"/>
      <c r="G94" s="22" t="str">
        <f t="shared" si="1"/>
        <v>0</v>
      </c>
      <c r="H94" s="17"/>
      <c r="I94" s="27"/>
      <c r="J94" s="28" t="str">
        <f>IF((H94=""),"",(SUM($G$4:G94)/SUM($F$4:F94)))</f>
        <v/>
      </c>
    </row>
    <row r="95" spans="1:10" x14ac:dyDescent="0.2">
      <c r="A95" s="24"/>
      <c r="B95" s="18"/>
      <c r="C95" s="19"/>
      <c r="D95" s="18"/>
      <c r="E95" s="25"/>
      <c r="F95" s="17"/>
      <c r="G95" s="22" t="str">
        <f t="shared" si="1"/>
        <v>0</v>
      </c>
      <c r="H95" s="17"/>
      <c r="I95" s="27"/>
      <c r="J95" s="28" t="str">
        <f>IF((H95=""),"",(SUM($G$4:G95)/SUM($F$4:F95)))</f>
        <v/>
      </c>
    </row>
    <row r="96" spans="1:10" x14ac:dyDescent="0.2">
      <c r="A96" s="24"/>
      <c r="B96" s="18"/>
      <c r="C96" s="19"/>
      <c r="D96" s="18"/>
      <c r="E96" s="25"/>
      <c r="F96" s="17"/>
      <c r="G96" s="22" t="str">
        <f t="shared" si="1"/>
        <v>0</v>
      </c>
      <c r="H96" s="17"/>
      <c r="I96" s="27"/>
      <c r="J96" s="28" t="str">
        <f>IF((H96=""),"",(SUM($G$4:G96)/SUM($F$4:F96)))</f>
        <v/>
      </c>
    </row>
    <row r="97" spans="1:10" x14ac:dyDescent="0.2">
      <c r="A97" s="24"/>
      <c r="B97" s="18"/>
      <c r="C97" s="19"/>
      <c r="D97" s="18"/>
      <c r="E97" s="25"/>
      <c r="F97" s="17"/>
      <c r="G97" s="22" t="str">
        <f t="shared" si="1"/>
        <v>0</v>
      </c>
      <c r="H97" s="17"/>
      <c r="I97" s="27"/>
      <c r="J97" s="28" t="str">
        <f>IF((H97=""),"",(SUM($G$4:G97)/SUM($F$4:F97)))</f>
        <v/>
      </c>
    </row>
    <row r="98" spans="1:10" x14ac:dyDescent="0.2">
      <c r="A98" s="24"/>
      <c r="B98" s="18"/>
      <c r="C98" s="19"/>
      <c r="D98" s="18"/>
      <c r="E98" s="25"/>
      <c r="F98" s="17"/>
      <c r="G98" s="22" t="str">
        <f t="shared" si="1"/>
        <v>0</v>
      </c>
      <c r="H98" s="17"/>
      <c r="I98" s="27"/>
      <c r="J98" s="28" t="str">
        <f>IF((H98=""),"",(SUM($G$4:G98)/SUM($F$4:F98)))</f>
        <v/>
      </c>
    </row>
    <row r="99" spans="1:10" x14ac:dyDescent="0.2">
      <c r="A99" s="24"/>
      <c r="B99" s="18"/>
      <c r="C99" s="19"/>
      <c r="D99" s="18"/>
      <c r="E99" s="25"/>
      <c r="F99" s="17"/>
      <c r="G99" s="22" t="str">
        <f t="shared" si="1"/>
        <v>0</v>
      </c>
      <c r="H99" s="17"/>
      <c r="I99" s="27"/>
      <c r="J99" s="28" t="str">
        <f>IF((H99=""),"",(SUM($G$4:G99)/SUM($F$4:F99)))</f>
        <v/>
      </c>
    </row>
    <row r="100" spans="1:10" x14ac:dyDescent="0.2">
      <c r="A100" s="24"/>
      <c r="B100" s="18"/>
      <c r="C100" s="19"/>
      <c r="D100" s="18"/>
      <c r="E100" s="25"/>
      <c r="F100" s="17"/>
      <c r="G100" s="22" t="str">
        <f t="shared" si="1"/>
        <v>0</v>
      </c>
      <c r="H100" s="17"/>
      <c r="I100" s="27"/>
      <c r="J100" s="28" t="str">
        <f>IF((H100=""),"",(SUM($G$4:G100)/SUM($F$4:F100)))</f>
        <v/>
      </c>
    </row>
    <row r="101" spans="1:10" x14ac:dyDescent="0.2">
      <c r="A101" s="24"/>
      <c r="B101" s="18"/>
      <c r="C101" s="19"/>
      <c r="D101" s="18"/>
      <c r="E101" s="25"/>
      <c r="F101" s="17"/>
      <c r="G101" s="22" t="str">
        <f t="shared" si="1"/>
        <v>0</v>
      </c>
      <c r="H101" s="17"/>
      <c r="I101" s="27"/>
      <c r="J101" s="28" t="str">
        <f>IF((H101=""),"",(SUM($G$4:G101)/SUM($F$4:F101)))</f>
        <v/>
      </c>
    </row>
    <row r="102" spans="1:10" x14ac:dyDescent="0.2">
      <c r="A102" s="24"/>
      <c r="B102" s="18"/>
      <c r="C102" s="19"/>
      <c r="D102" s="18"/>
      <c r="E102" s="25"/>
      <c r="F102" s="17"/>
      <c r="G102" s="22" t="str">
        <f t="shared" si="1"/>
        <v>0</v>
      </c>
      <c r="H102" s="17"/>
      <c r="I102" s="27"/>
      <c r="J102" s="28" t="str">
        <f>IF((H102=""),"",(SUM($G$4:G102)/SUM($F$4:F102)))</f>
        <v/>
      </c>
    </row>
    <row r="103" spans="1:10" x14ac:dyDescent="0.2">
      <c r="A103" s="24"/>
      <c r="B103" s="18"/>
      <c r="C103" s="19"/>
      <c r="D103" s="18"/>
      <c r="E103" s="25"/>
      <c r="F103" s="17"/>
      <c r="G103" s="22" t="str">
        <f t="shared" ref="G103:G166" si="2">IF((H103="Win"),((E103*F103)-F103),IF((H103="Loss"),-F103,IF((H103="Void"),0,IF((H103="Half Win"),(((F103/2)*E103)-(F103/2)),IF((H103="Half Loss"),-(F103/2),IF((H103 ="Active"),"0","0"))))))</f>
        <v>0</v>
      </c>
      <c r="H103" s="17"/>
      <c r="I103" s="27"/>
      <c r="J103" s="28" t="str">
        <f>IF((H103=""),"",(SUM($G$4:G103)/SUM($F$4:F103)))</f>
        <v/>
      </c>
    </row>
    <row r="104" spans="1:10" x14ac:dyDescent="0.2">
      <c r="A104" s="24"/>
      <c r="B104" s="18"/>
      <c r="C104" s="19"/>
      <c r="D104" s="18"/>
      <c r="E104" s="25"/>
      <c r="F104" s="17"/>
      <c r="G104" s="22" t="str">
        <f t="shared" si="2"/>
        <v>0</v>
      </c>
      <c r="H104" s="17"/>
      <c r="I104" s="27"/>
      <c r="J104" s="28" t="str">
        <f>IF((H104=""),"",(SUM($G$4:G104)/SUM($F$4:F104)))</f>
        <v/>
      </c>
    </row>
    <row r="105" spans="1:10" x14ac:dyDescent="0.2">
      <c r="A105" s="24"/>
      <c r="B105" s="18"/>
      <c r="C105" s="19"/>
      <c r="D105" s="18"/>
      <c r="E105" s="25"/>
      <c r="F105" s="17"/>
      <c r="G105" s="22" t="str">
        <f t="shared" si="2"/>
        <v>0</v>
      </c>
      <c r="H105" s="17"/>
      <c r="I105" s="27"/>
      <c r="J105" s="28" t="str">
        <f>IF((H105=""),"",(SUM($G$4:G105)/SUM($F$4:F105)))</f>
        <v/>
      </c>
    </row>
    <row r="106" spans="1:10" x14ac:dyDescent="0.2">
      <c r="A106" s="24"/>
      <c r="B106" s="18"/>
      <c r="C106" s="19"/>
      <c r="D106" s="18"/>
      <c r="E106" s="25"/>
      <c r="F106" s="17"/>
      <c r="G106" s="22" t="str">
        <f t="shared" si="2"/>
        <v>0</v>
      </c>
      <c r="H106" s="17"/>
      <c r="I106" s="27"/>
      <c r="J106" s="28" t="str">
        <f>IF((H106=""),"",(SUM($G$4:G106)/SUM($F$4:F106)))</f>
        <v/>
      </c>
    </row>
    <row r="107" spans="1:10" x14ac:dyDescent="0.2">
      <c r="A107" s="24"/>
      <c r="B107" s="18"/>
      <c r="C107" s="19"/>
      <c r="D107" s="18"/>
      <c r="E107" s="25"/>
      <c r="F107" s="17"/>
      <c r="G107" s="22" t="str">
        <f t="shared" si="2"/>
        <v>0</v>
      </c>
      <c r="H107" s="17"/>
      <c r="I107" s="27"/>
      <c r="J107" s="28" t="str">
        <f>IF((H107=""),"",(SUM($G$4:G107)/SUM($F$4:F107)))</f>
        <v/>
      </c>
    </row>
    <row r="108" spans="1:10" x14ac:dyDescent="0.2">
      <c r="A108" s="24"/>
      <c r="B108" s="18"/>
      <c r="C108" s="19"/>
      <c r="D108" s="18"/>
      <c r="E108" s="25"/>
      <c r="F108" s="17"/>
      <c r="G108" s="22" t="str">
        <f t="shared" si="2"/>
        <v>0</v>
      </c>
      <c r="H108" s="17"/>
      <c r="I108" s="27"/>
      <c r="J108" s="28" t="str">
        <f>IF((H108=""),"",(SUM($G$4:G108)/SUM($F$4:F108)))</f>
        <v/>
      </c>
    </row>
    <row r="109" spans="1:10" x14ac:dyDescent="0.2">
      <c r="A109" s="24"/>
      <c r="B109" s="18"/>
      <c r="C109" s="19"/>
      <c r="D109" s="18"/>
      <c r="E109" s="25"/>
      <c r="F109" s="17"/>
      <c r="G109" s="22" t="str">
        <f t="shared" si="2"/>
        <v>0</v>
      </c>
      <c r="H109" s="17"/>
      <c r="I109" s="27"/>
      <c r="J109" s="28" t="str">
        <f>IF((H109=""),"",(SUM($G$4:G109)/SUM($F$4:F109)))</f>
        <v/>
      </c>
    </row>
    <row r="110" spans="1:10" x14ac:dyDescent="0.2">
      <c r="A110" s="24"/>
      <c r="B110" s="18"/>
      <c r="C110" s="19"/>
      <c r="D110" s="18"/>
      <c r="E110" s="25"/>
      <c r="F110" s="17"/>
      <c r="G110" s="22" t="str">
        <f t="shared" si="2"/>
        <v>0</v>
      </c>
      <c r="H110" s="17"/>
      <c r="I110" s="27"/>
      <c r="J110" s="28" t="str">
        <f>IF((H110=""),"",(SUM($G$4:G110)/SUM($F$4:F110)))</f>
        <v/>
      </c>
    </row>
    <row r="111" spans="1:10" x14ac:dyDescent="0.2">
      <c r="A111" s="24"/>
      <c r="B111" s="18"/>
      <c r="C111" s="19"/>
      <c r="D111" s="18"/>
      <c r="E111" s="25"/>
      <c r="F111" s="17"/>
      <c r="G111" s="22" t="str">
        <f t="shared" si="2"/>
        <v>0</v>
      </c>
      <c r="H111" s="17"/>
      <c r="I111" s="27"/>
      <c r="J111" s="28" t="str">
        <f>IF((H111=""),"",(SUM($G$4:G111)/SUM($F$4:F111)))</f>
        <v/>
      </c>
    </row>
    <row r="112" spans="1:10" x14ac:dyDescent="0.2">
      <c r="A112" s="24"/>
      <c r="B112" s="18"/>
      <c r="C112" s="19"/>
      <c r="D112" s="18"/>
      <c r="E112" s="25"/>
      <c r="F112" s="17"/>
      <c r="G112" s="22" t="str">
        <f t="shared" si="2"/>
        <v>0</v>
      </c>
      <c r="H112" s="17"/>
      <c r="I112" s="27"/>
      <c r="J112" s="28" t="str">
        <f>IF((H112=""),"",(SUM($G$4:G112)/SUM($F$4:F112)))</f>
        <v/>
      </c>
    </row>
    <row r="113" spans="1:10" x14ac:dyDescent="0.2">
      <c r="A113" s="24"/>
      <c r="B113" s="18"/>
      <c r="C113" s="19"/>
      <c r="D113" s="18"/>
      <c r="E113" s="25"/>
      <c r="F113" s="17"/>
      <c r="G113" s="22" t="str">
        <f t="shared" si="2"/>
        <v>0</v>
      </c>
      <c r="H113" s="17"/>
      <c r="I113" s="27"/>
      <c r="J113" s="28" t="str">
        <f>IF((H113=""),"",(SUM($G$4:G113)/SUM($F$4:F113)))</f>
        <v/>
      </c>
    </row>
    <row r="114" spans="1:10" x14ac:dyDescent="0.2">
      <c r="A114" s="24"/>
      <c r="B114" s="18"/>
      <c r="C114" s="19"/>
      <c r="D114" s="18"/>
      <c r="E114" s="25"/>
      <c r="F114" s="17"/>
      <c r="G114" s="22" t="str">
        <f t="shared" si="2"/>
        <v>0</v>
      </c>
      <c r="H114" s="17"/>
      <c r="I114" s="27"/>
      <c r="J114" s="28" t="str">
        <f>IF((H114=""),"",(SUM($G$4:G114)/SUM($F$4:F114)))</f>
        <v/>
      </c>
    </row>
    <row r="115" spans="1:10" x14ac:dyDescent="0.2">
      <c r="A115" s="24"/>
      <c r="B115" s="18"/>
      <c r="C115" s="19"/>
      <c r="D115" s="18"/>
      <c r="E115" s="25"/>
      <c r="F115" s="17"/>
      <c r="G115" s="22" t="str">
        <f t="shared" si="2"/>
        <v>0</v>
      </c>
      <c r="H115" s="17"/>
      <c r="I115" s="27"/>
      <c r="J115" s="28" t="str">
        <f>IF((H115=""),"",(SUM($G$4:G115)/SUM($F$4:F115)))</f>
        <v/>
      </c>
    </row>
    <row r="116" spans="1:10" x14ac:dyDescent="0.2">
      <c r="A116" s="24"/>
      <c r="B116" s="18"/>
      <c r="C116" s="19"/>
      <c r="D116" s="18"/>
      <c r="E116" s="25"/>
      <c r="F116" s="17"/>
      <c r="G116" s="22" t="str">
        <f t="shared" si="2"/>
        <v>0</v>
      </c>
      <c r="H116" s="17"/>
      <c r="I116" s="27"/>
      <c r="J116" s="28" t="str">
        <f>IF((H116=""),"",(SUM($G$4:G116)/SUM($F$4:F116)))</f>
        <v/>
      </c>
    </row>
    <row r="117" spans="1:10" x14ac:dyDescent="0.2">
      <c r="A117" s="24"/>
      <c r="B117" s="18"/>
      <c r="C117" s="19"/>
      <c r="D117" s="18"/>
      <c r="E117" s="25"/>
      <c r="F117" s="17"/>
      <c r="G117" s="22" t="str">
        <f t="shared" si="2"/>
        <v>0</v>
      </c>
      <c r="H117" s="17"/>
      <c r="I117" s="27"/>
      <c r="J117" s="28" t="str">
        <f>IF((H117=""),"",(SUM($G$4:G117)/SUM($F$4:F117)))</f>
        <v/>
      </c>
    </row>
    <row r="118" spans="1:10" x14ac:dyDescent="0.2">
      <c r="A118" s="24"/>
      <c r="B118" s="18"/>
      <c r="C118" s="19"/>
      <c r="D118" s="18"/>
      <c r="E118" s="25"/>
      <c r="F118" s="17"/>
      <c r="G118" s="22" t="str">
        <f t="shared" si="2"/>
        <v>0</v>
      </c>
      <c r="H118" s="17"/>
      <c r="I118" s="27"/>
      <c r="J118" s="28" t="str">
        <f>IF((H118=""),"",(SUM($G$4:G118)/SUM($F$4:F118)))</f>
        <v/>
      </c>
    </row>
    <row r="119" spans="1:10" x14ac:dyDescent="0.2">
      <c r="A119" s="24"/>
      <c r="B119" s="18"/>
      <c r="C119" s="19"/>
      <c r="D119" s="18"/>
      <c r="E119" s="25"/>
      <c r="F119" s="17"/>
      <c r="G119" s="22" t="str">
        <f t="shared" si="2"/>
        <v>0</v>
      </c>
      <c r="H119" s="17"/>
      <c r="I119" s="27"/>
      <c r="J119" s="28" t="str">
        <f>IF((H119=""),"",(SUM($G$4:G119)/SUM($F$4:F119)))</f>
        <v/>
      </c>
    </row>
    <row r="120" spans="1:10" x14ac:dyDescent="0.2">
      <c r="A120" s="24"/>
      <c r="B120" s="18"/>
      <c r="C120" s="19"/>
      <c r="D120" s="18"/>
      <c r="E120" s="25"/>
      <c r="F120" s="17"/>
      <c r="G120" s="22" t="str">
        <f t="shared" si="2"/>
        <v>0</v>
      </c>
      <c r="H120" s="17"/>
      <c r="I120" s="27"/>
      <c r="J120" s="28" t="str">
        <f>IF((H120=""),"",(SUM($G$4:G120)/SUM($F$4:F120)))</f>
        <v/>
      </c>
    </row>
    <row r="121" spans="1:10" x14ac:dyDescent="0.2">
      <c r="A121" s="24"/>
      <c r="B121" s="18"/>
      <c r="C121" s="19"/>
      <c r="D121" s="18"/>
      <c r="E121" s="25"/>
      <c r="F121" s="17"/>
      <c r="G121" s="22" t="str">
        <f t="shared" si="2"/>
        <v>0</v>
      </c>
      <c r="H121" s="17"/>
      <c r="I121" s="27"/>
      <c r="J121" s="28" t="str">
        <f>IF((H121=""),"",(SUM($G$4:G121)/SUM($F$4:F121)))</f>
        <v/>
      </c>
    </row>
    <row r="122" spans="1:10" x14ac:dyDescent="0.2">
      <c r="A122" s="24"/>
      <c r="B122" s="18"/>
      <c r="C122" s="19"/>
      <c r="D122" s="18"/>
      <c r="E122" s="25"/>
      <c r="F122" s="17"/>
      <c r="G122" s="22" t="str">
        <f t="shared" si="2"/>
        <v>0</v>
      </c>
      <c r="H122" s="17"/>
      <c r="I122" s="27"/>
      <c r="J122" s="28" t="str">
        <f>IF((H122=""),"",(SUM($G$4:G122)/SUM($F$4:F122)))</f>
        <v/>
      </c>
    </row>
    <row r="123" spans="1:10" x14ac:dyDescent="0.2">
      <c r="A123" s="24"/>
      <c r="B123" s="18"/>
      <c r="C123" s="19"/>
      <c r="D123" s="18"/>
      <c r="E123" s="25"/>
      <c r="F123" s="17"/>
      <c r="G123" s="22" t="str">
        <f t="shared" si="2"/>
        <v>0</v>
      </c>
      <c r="H123" s="17"/>
      <c r="I123" s="27"/>
      <c r="J123" s="28" t="str">
        <f>IF((H123=""),"",(SUM($G$4:G123)/SUM($F$4:F123)))</f>
        <v/>
      </c>
    </row>
    <row r="124" spans="1:10" x14ac:dyDescent="0.2">
      <c r="A124" s="24"/>
      <c r="B124" s="18"/>
      <c r="C124" s="19"/>
      <c r="D124" s="18"/>
      <c r="E124" s="25"/>
      <c r="F124" s="17"/>
      <c r="G124" s="22" t="str">
        <f t="shared" si="2"/>
        <v>0</v>
      </c>
      <c r="H124" s="17"/>
      <c r="I124" s="27"/>
      <c r="J124" s="28" t="str">
        <f>IF((H124=""),"",(SUM($G$4:G124)/SUM($F$4:F124)))</f>
        <v/>
      </c>
    </row>
    <row r="125" spans="1:10" x14ac:dyDescent="0.2">
      <c r="A125" s="24"/>
      <c r="B125" s="18"/>
      <c r="C125" s="19"/>
      <c r="D125" s="18"/>
      <c r="E125" s="25"/>
      <c r="F125" s="17"/>
      <c r="G125" s="22" t="str">
        <f t="shared" si="2"/>
        <v>0</v>
      </c>
      <c r="H125" s="17"/>
      <c r="I125" s="27"/>
      <c r="J125" s="28" t="str">
        <f>IF((H125=""),"",(SUM($G$4:G125)/SUM($F$4:F125)))</f>
        <v/>
      </c>
    </row>
    <row r="126" spans="1:10" x14ac:dyDescent="0.2">
      <c r="A126" s="24"/>
      <c r="B126" s="18"/>
      <c r="C126" s="19"/>
      <c r="D126" s="18"/>
      <c r="E126" s="25"/>
      <c r="F126" s="17"/>
      <c r="G126" s="22" t="str">
        <f t="shared" si="2"/>
        <v>0</v>
      </c>
      <c r="H126" s="17"/>
      <c r="I126" s="27"/>
      <c r="J126" s="28" t="str">
        <f>IF((H126=""),"",(SUM($G$4:G126)/SUM($F$4:F126)))</f>
        <v/>
      </c>
    </row>
    <row r="127" spans="1:10" x14ac:dyDescent="0.2">
      <c r="A127" s="24"/>
      <c r="B127" s="18"/>
      <c r="C127" s="19"/>
      <c r="D127" s="18"/>
      <c r="E127" s="25"/>
      <c r="F127" s="17"/>
      <c r="G127" s="22" t="str">
        <f t="shared" si="2"/>
        <v>0</v>
      </c>
      <c r="H127" s="17"/>
      <c r="I127" s="27"/>
      <c r="J127" s="28" t="str">
        <f>IF((H127=""),"",(SUM($G$4:G127)/SUM($F$4:F127)))</f>
        <v/>
      </c>
    </row>
    <row r="128" spans="1:10" x14ac:dyDescent="0.2">
      <c r="A128" s="24"/>
      <c r="B128" s="18"/>
      <c r="C128" s="19"/>
      <c r="D128" s="18"/>
      <c r="E128" s="25"/>
      <c r="F128" s="17"/>
      <c r="G128" s="22" t="str">
        <f t="shared" si="2"/>
        <v>0</v>
      </c>
      <c r="H128" s="17"/>
      <c r="I128" s="27"/>
      <c r="J128" s="28" t="str">
        <f>IF((H128=""),"",(SUM($G$4:G128)/SUM($F$4:F128)))</f>
        <v/>
      </c>
    </row>
    <row r="129" spans="1:10" x14ac:dyDescent="0.2">
      <c r="A129" s="24"/>
      <c r="B129" s="18"/>
      <c r="C129" s="19"/>
      <c r="D129" s="18"/>
      <c r="E129" s="25"/>
      <c r="F129" s="17"/>
      <c r="G129" s="22" t="str">
        <f t="shared" si="2"/>
        <v>0</v>
      </c>
      <c r="H129" s="17"/>
      <c r="I129" s="27"/>
      <c r="J129" s="28" t="str">
        <f>IF((H129=""),"",(SUM($G$4:G129)/SUM($F$4:F129)))</f>
        <v/>
      </c>
    </row>
    <row r="130" spans="1:10" x14ac:dyDescent="0.2">
      <c r="A130" s="24"/>
      <c r="B130" s="18"/>
      <c r="C130" s="19"/>
      <c r="D130" s="18"/>
      <c r="E130" s="25"/>
      <c r="F130" s="17"/>
      <c r="G130" s="22" t="str">
        <f t="shared" si="2"/>
        <v>0</v>
      </c>
      <c r="H130" s="17"/>
      <c r="I130" s="27"/>
      <c r="J130" s="28" t="str">
        <f>IF((H130=""),"",(SUM($G$4:G130)/SUM($F$4:F130)))</f>
        <v/>
      </c>
    </row>
    <row r="131" spans="1:10" x14ac:dyDescent="0.2">
      <c r="A131" s="24"/>
      <c r="B131" s="18"/>
      <c r="C131" s="19"/>
      <c r="D131" s="18"/>
      <c r="E131" s="25"/>
      <c r="F131" s="17"/>
      <c r="G131" s="22" t="str">
        <f t="shared" si="2"/>
        <v>0</v>
      </c>
      <c r="H131" s="17"/>
      <c r="I131" s="27"/>
      <c r="J131" s="28" t="str">
        <f>IF((H131=""),"",(SUM($G$4:G131)/SUM($F$4:F131)))</f>
        <v/>
      </c>
    </row>
    <row r="132" spans="1:10" x14ac:dyDescent="0.2">
      <c r="A132" s="24"/>
      <c r="B132" s="18"/>
      <c r="C132" s="19"/>
      <c r="D132" s="18"/>
      <c r="E132" s="25"/>
      <c r="F132" s="17"/>
      <c r="G132" s="22" t="str">
        <f t="shared" si="2"/>
        <v>0</v>
      </c>
      <c r="H132" s="17"/>
      <c r="I132" s="27"/>
      <c r="J132" s="28" t="str">
        <f>IF((H132=""),"",(SUM($G$4:G132)/SUM($F$4:F132)))</f>
        <v/>
      </c>
    </row>
    <row r="133" spans="1:10" ht="12.75" customHeight="1" x14ac:dyDescent="0.2">
      <c r="A133" s="24"/>
      <c r="B133" s="18"/>
      <c r="C133" s="19"/>
      <c r="D133" s="18"/>
      <c r="E133" s="25"/>
      <c r="F133" s="17"/>
      <c r="G133" s="22" t="str">
        <f t="shared" si="2"/>
        <v>0</v>
      </c>
      <c r="H133" s="17"/>
      <c r="I133" s="27"/>
      <c r="J133" s="28" t="str">
        <f>IF((H133=""),"",(SUM($G$4:G133)/SUM($F$4:F133)))</f>
        <v/>
      </c>
    </row>
    <row r="134" spans="1:10" ht="12.75" customHeight="1" x14ac:dyDescent="0.2">
      <c r="A134" s="24"/>
      <c r="B134" s="18"/>
      <c r="C134" s="19"/>
      <c r="D134" s="18"/>
      <c r="E134" s="25"/>
      <c r="F134" s="17"/>
      <c r="G134" s="22" t="str">
        <f t="shared" si="2"/>
        <v>0</v>
      </c>
      <c r="H134" s="17"/>
      <c r="I134" s="27"/>
      <c r="J134" s="28" t="str">
        <f>IF((H134=""),"",(SUM($G$4:G134)/SUM($F$4:F134)))</f>
        <v/>
      </c>
    </row>
    <row r="135" spans="1:10" ht="12.75" customHeight="1" x14ac:dyDescent="0.2">
      <c r="A135" s="24"/>
      <c r="B135" s="18"/>
      <c r="C135" s="19"/>
      <c r="D135" s="18"/>
      <c r="E135" s="25"/>
      <c r="F135" s="17"/>
      <c r="G135" s="22" t="str">
        <f t="shared" si="2"/>
        <v>0</v>
      </c>
      <c r="H135" s="17"/>
      <c r="I135" s="27"/>
      <c r="J135" s="28" t="str">
        <f>IF((H135=""),"",(SUM($G$4:G135)/SUM($F$4:F135)))</f>
        <v/>
      </c>
    </row>
    <row r="136" spans="1:10" ht="12.75" customHeight="1" x14ac:dyDescent="0.2">
      <c r="A136" s="24"/>
      <c r="B136" s="18"/>
      <c r="C136" s="19"/>
      <c r="D136" s="18"/>
      <c r="E136" s="25"/>
      <c r="F136" s="17"/>
      <c r="G136" s="22" t="str">
        <f t="shared" si="2"/>
        <v>0</v>
      </c>
      <c r="H136" s="17"/>
      <c r="I136" s="27"/>
      <c r="J136" s="28" t="str">
        <f>IF((H136=""),"",(SUM($G$4:G136)/SUM($F$4:F136)))</f>
        <v/>
      </c>
    </row>
    <row r="137" spans="1:10" ht="12.75" customHeight="1" x14ac:dyDescent="0.2">
      <c r="A137" s="24"/>
      <c r="B137" s="18"/>
      <c r="C137" s="19"/>
      <c r="D137" s="18"/>
      <c r="E137" s="25"/>
      <c r="F137" s="17"/>
      <c r="G137" s="22" t="str">
        <f t="shared" si="2"/>
        <v>0</v>
      </c>
      <c r="H137" s="17"/>
      <c r="I137" s="27"/>
      <c r="J137" s="28" t="str">
        <f>IF((H137=""),"",(SUM($G$4:G137)/SUM($F$4:F137)))</f>
        <v/>
      </c>
    </row>
    <row r="138" spans="1:10" ht="12.75" customHeight="1" x14ac:dyDescent="0.2">
      <c r="A138" s="24"/>
      <c r="B138" s="18"/>
      <c r="C138" s="19"/>
      <c r="D138" s="18"/>
      <c r="E138" s="25"/>
      <c r="F138" s="17"/>
      <c r="G138" s="22" t="str">
        <f t="shared" si="2"/>
        <v>0</v>
      </c>
      <c r="H138" s="17"/>
      <c r="I138" s="27"/>
      <c r="J138" s="28" t="str">
        <f>IF((H138=""),"",(SUM($G$4:G138)/SUM($F$4:F138)))</f>
        <v/>
      </c>
    </row>
    <row r="139" spans="1:10" x14ac:dyDescent="0.2">
      <c r="A139" s="24"/>
      <c r="B139" s="18"/>
      <c r="C139" s="19"/>
      <c r="D139" s="18"/>
      <c r="E139" s="25"/>
      <c r="F139" s="17"/>
      <c r="G139" s="22" t="str">
        <f t="shared" si="2"/>
        <v>0</v>
      </c>
      <c r="H139" s="17"/>
      <c r="I139" s="27"/>
      <c r="J139" s="28" t="str">
        <f>IF((H139=""),"",(SUM($G$4:G139)/SUM($F$4:F139)))</f>
        <v/>
      </c>
    </row>
    <row r="140" spans="1:10" ht="12.75" customHeight="1" x14ac:dyDescent="0.2">
      <c r="A140" s="24"/>
      <c r="B140" s="5"/>
      <c r="C140" s="6"/>
      <c r="D140" s="5"/>
      <c r="E140" s="10"/>
      <c r="F140" s="4"/>
      <c r="G140" s="7" t="str">
        <f t="shared" si="2"/>
        <v>0</v>
      </c>
      <c r="H140" s="4"/>
      <c r="I140" s="11"/>
      <c r="J140" s="28" t="str">
        <f>IF((H140=""),"",(SUM($G$4:G140)/SUM($F$4:F140)))</f>
        <v/>
      </c>
    </row>
    <row r="141" spans="1:10" ht="12.75" customHeight="1" x14ac:dyDescent="0.2">
      <c r="A141" s="24"/>
      <c r="B141" s="5"/>
      <c r="C141" s="6"/>
      <c r="D141" s="5"/>
      <c r="E141" s="10"/>
      <c r="F141" s="4"/>
      <c r="G141" s="7" t="str">
        <f t="shared" si="2"/>
        <v>0</v>
      </c>
      <c r="H141" s="4"/>
      <c r="I141" s="11"/>
      <c r="J141" s="28" t="str">
        <f>IF((H141=""),"",(SUM($G$4:G141)/SUM($F$4:F141)))</f>
        <v/>
      </c>
    </row>
    <row r="142" spans="1:10" ht="12.75" customHeight="1" x14ac:dyDescent="0.2">
      <c r="A142" s="24"/>
      <c r="B142" s="5"/>
      <c r="C142" s="6"/>
      <c r="D142" s="5"/>
      <c r="E142" s="10"/>
      <c r="F142" s="4"/>
      <c r="G142" s="7" t="str">
        <f t="shared" si="2"/>
        <v>0</v>
      </c>
      <c r="H142" s="4"/>
      <c r="I142" s="11"/>
      <c r="J142" s="28" t="str">
        <f>IF((H142=""),"",(SUM($G$4:G142)/SUM($F$4:F142)))</f>
        <v/>
      </c>
    </row>
    <row r="143" spans="1:10" x14ac:dyDescent="0.2">
      <c r="A143" s="24"/>
      <c r="B143" s="5"/>
      <c r="C143" s="6"/>
      <c r="D143" s="5"/>
      <c r="E143" s="10"/>
      <c r="F143" s="4"/>
      <c r="G143" s="7" t="str">
        <f t="shared" si="2"/>
        <v>0</v>
      </c>
      <c r="H143" s="4"/>
      <c r="I143" s="11"/>
      <c r="J143" s="28" t="str">
        <f>IF((H143=""),"",(SUM($G$4:G143)/SUM($F$4:F143)))</f>
        <v/>
      </c>
    </row>
    <row r="144" spans="1:10" x14ac:dyDescent="0.2">
      <c r="A144" s="24"/>
      <c r="B144" s="5"/>
      <c r="C144" s="6"/>
      <c r="D144" s="5"/>
      <c r="E144" s="10"/>
      <c r="F144" s="4"/>
      <c r="G144" s="7" t="str">
        <f t="shared" si="2"/>
        <v>0</v>
      </c>
      <c r="H144" s="4"/>
      <c r="I144" s="11"/>
      <c r="J144" s="28" t="str">
        <f>IF((H144=""),"",(SUM($G$4:G144)/SUM($F$4:F144)))</f>
        <v/>
      </c>
    </row>
    <row r="145" spans="1:10" x14ac:dyDescent="0.2">
      <c r="A145" s="24"/>
      <c r="B145" s="5"/>
      <c r="C145" s="6"/>
      <c r="D145" s="5"/>
      <c r="E145" s="10"/>
      <c r="F145" s="4"/>
      <c r="G145" s="7" t="str">
        <f t="shared" si="2"/>
        <v>0</v>
      </c>
      <c r="H145" s="4"/>
      <c r="I145" s="11"/>
      <c r="J145" s="28" t="str">
        <f>IF((H145=""),"",(SUM($G$4:G145)/SUM($F$4:F145)))</f>
        <v/>
      </c>
    </row>
    <row r="146" spans="1:10" x14ac:dyDescent="0.2">
      <c r="A146" s="24"/>
      <c r="B146" s="5"/>
      <c r="C146" s="6"/>
      <c r="D146" s="5"/>
      <c r="E146" s="10"/>
      <c r="F146" s="4"/>
      <c r="G146" s="7" t="str">
        <f t="shared" si="2"/>
        <v>0</v>
      </c>
      <c r="H146" s="4"/>
      <c r="I146" s="11"/>
      <c r="J146" s="28" t="str">
        <f>IF((H146=""),"",(SUM($G$4:G146)/SUM($F$4:F146)))</f>
        <v/>
      </c>
    </row>
    <row r="147" spans="1:10" x14ac:dyDescent="0.2">
      <c r="A147" s="24"/>
      <c r="B147" s="5"/>
      <c r="C147" s="6"/>
      <c r="D147" s="5"/>
      <c r="E147" s="10"/>
      <c r="F147" s="4"/>
      <c r="G147" s="7" t="str">
        <f t="shared" si="2"/>
        <v>0</v>
      </c>
      <c r="H147" s="4"/>
      <c r="I147" s="11"/>
      <c r="J147" s="28" t="str">
        <f>IF((H147=""),"",(SUM($G$4:G147)/SUM($F$4:F147)))</f>
        <v/>
      </c>
    </row>
    <row r="148" spans="1:10" x14ac:dyDescent="0.2">
      <c r="A148" s="24"/>
      <c r="B148" s="5"/>
      <c r="C148" s="6"/>
      <c r="D148" s="5"/>
      <c r="E148" s="10"/>
      <c r="F148" s="4"/>
      <c r="G148" s="7" t="str">
        <f t="shared" si="2"/>
        <v>0</v>
      </c>
      <c r="H148" s="4"/>
      <c r="I148" s="11"/>
      <c r="J148" s="28" t="str">
        <f>IF((H148=""),"",(SUM($G$4:G148)/SUM($F$4:F148)))</f>
        <v/>
      </c>
    </row>
    <row r="149" spans="1:10" x14ac:dyDescent="0.2">
      <c r="A149" s="24"/>
      <c r="B149" s="5"/>
      <c r="C149" s="6"/>
      <c r="D149" s="5"/>
      <c r="E149" s="10"/>
      <c r="F149" s="4"/>
      <c r="G149" s="7" t="str">
        <f t="shared" si="2"/>
        <v>0</v>
      </c>
      <c r="H149" s="4"/>
      <c r="I149" s="11"/>
      <c r="J149" s="28" t="str">
        <f>IF((H149=""),"",(SUM($G$4:G149)/SUM($F$4:F149)))</f>
        <v/>
      </c>
    </row>
    <row r="150" spans="1:10" x14ac:dyDescent="0.2">
      <c r="A150" s="24"/>
      <c r="B150" s="5"/>
      <c r="C150" s="6"/>
      <c r="D150" s="5"/>
      <c r="E150" s="10"/>
      <c r="F150" s="4"/>
      <c r="G150" s="7" t="str">
        <f t="shared" si="2"/>
        <v>0</v>
      </c>
      <c r="H150" s="4"/>
      <c r="I150" s="11"/>
      <c r="J150" s="28" t="str">
        <f>IF((H150=""),"",(SUM($G$4:G150)/SUM($F$4:F150)))</f>
        <v/>
      </c>
    </row>
    <row r="151" spans="1:10" x14ac:dyDescent="0.2">
      <c r="A151" s="24"/>
      <c r="B151" s="5"/>
      <c r="C151" s="6"/>
      <c r="D151" s="5"/>
      <c r="E151" s="10"/>
      <c r="F151" s="4"/>
      <c r="G151" s="7" t="str">
        <f t="shared" si="2"/>
        <v>0</v>
      </c>
      <c r="H151" s="4"/>
      <c r="I151" s="11"/>
      <c r="J151" s="28" t="str">
        <f>IF((H151=""),"",(SUM($G$4:G151)/SUM($F$4:F151)))</f>
        <v/>
      </c>
    </row>
    <row r="152" spans="1:10" x14ac:dyDescent="0.2">
      <c r="A152" s="24"/>
      <c r="B152" s="5"/>
      <c r="C152" s="6"/>
      <c r="D152" s="5"/>
      <c r="E152" s="10"/>
      <c r="F152" s="4"/>
      <c r="G152" s="7" t="str">
        <f t="shared" si="2"/>
        <v>0</v>
      </c>
      <c r="H152" s="4"/>
      <c r="I152" s="11"/>
      <c r="J152" s="28" t="str">
        <f>IF((H152=""),"",(SUM($G$4:G152)/SUM($F$4:F152)))</f>
        <v/>
      </c>
    </row>
    <row r="153" spans="1:10" x14ac:dyDescent="0.2">
      <c r="A153" s="24"/>
      <c r="B153" s="5"/>
      <c r="C153" s="6"/>
      <c r="D153" s="5"/>
      <c r="E153" s="10"/>
      <c r="F153" s="4"/>
      <c r="G153" s="7" t="str">
        <f t="shared" si="2"/>
        <v>0</v>
      </c>
      <c r="H153" s="4"/>
      <c r="I153" s="11"/>
      <c r="J153" s="28" t="str">
        <f>IF((H153=""),"",(SUM($G$4:G153)/SUM($F$4:F153)))</f>
        <v/>
      </c>
    </row>
    <row r="154" spans="1:10" x14ac:dyDescent="0.2">
      <c r="A154" s="24"/>
      <c r="B154" s="5"/>
      <c r="C154" s="6"/>
      <c r="D154" s="5"/>
      <c r="E154" s="10"/>
      <c r="F154" s="4"/>
      <c r="G154" s="7" t="str">
        <f t="shared" si="2"/>
        <v>0</v>
      </c>
      <c r="H154" s="4"/>
      <c r="I154" s="11"/>
      <c r="J154" s="28" t="str">
        <f>IF((H154=""),"",(SUM($G$4:G154)/SUM($F$4:F154)))</f>
        <v/>
      </c>
    </row>
    <row r="155" spans="1:10" ht="28.5" customHeight="1" x14ac:dyDescent="0.2">
      <c r="A155" s="24"/>
      <c r="B155" s="5"/>
      <c r="C155" s="6"/>
      <c r="D155" s="5"/>
      <c r="E155" s="10"/>
      <c r="F155" s="4"/>
      <c r="G155" s="7" t="str">
        <f t="shared" si="2"/>
        <v>0</v>
      </c>
      <c r="H155" s="4"/>
      <c r="I155" s="11"/>
      <c r="J155" s="28" t="str">
        <f>IF((H155=""),"",(SUM($G$4:G155)/SUM($F$4:F155)))</f>
        <v/>
      </c>
    </row>
    <row r="156" spans="1:10" x14ac:dyDescent="0.2">
      <c r="A156" s="24"/>
      <c r="B156" s="5"/>
      <c r="C156" s="6"/>
      <c r="D156" s="5"/>
      <c r="E156" s="10"/>
      <c r="F156" s="4"/>
      <c r="G156" s="7" t="str">
        <f t="shared" si="2"/>
        <v>0</v>
      </c>
      <c r="H156" s="4"/>
      <c r="I156" s="11"/>
      <c r="J156" s="28" t="str">
        <f>IF((H156=""),"",(SUM($G$4:G156)/SUM($F$4:F156)))</f>
        <v/>
      </c>
    </row>
    <row r="157" spans="1:10" x14ac:dyDescent="0.2">
      <c r="A157" s="24"/>
      <c r="B157" s="5"/>
      <c r="C157" s="6"/>
      <c r="D157" s="5"/>
      <c r="E157" s="10"/>
      <c r="F157" s="4"/>
      <c r="G157" s="7" t="str">
        <f t="shared" si="2"/>
        <v>0</v>
      </c>
      <c r="H157" s="4"/>
      <c r="I157" s="11"/>
      <c r="J157" s="28" t="str">
        <f>IF((H157=""),"",(SUM($G$4:G157)/SUM($F$4:F157)))</f>
        <v/>
      </c>
    </row>
    <row r="158" spans="1:10" x14ac:dyDescent="0.2">
      <c r="A158" s="24"/>
      <c r="B158" s="5"/>
      <c r="C158" s="6"/>
      <c r="D158" s="5"/>
      <c r="E158" s="10"/>
      <c r="F158" s="4"/>
      <c r="G158" s="7" t="str">
        <f t="shared" si="2"/>
        <v>0</v>
      </c>
      <c r="H158" s="4"/>
      <c r="I158" s="11"/>
      <c r="J158" s="28" t="str">
        <f>IF((H158=""),"",(SUM($G$4:G158)/SUM($F$4:F158)))</f>
        <v/>
      </c>
    </row>
    <row r="159" spans="1:10" x14ac:dyDescent="0.2">
      <c r="A159" s="24"/>
      <c r="B159" s="5"/>
      <c r="C159" s="6"/>
      <c r="D159" s="5"/>
      <c r="E159" s="10"/>
      <c r="F159" s="4"/>
      <c r="G159" s="7" t="str">
        <f t="shared" si="2"/>
        <v>0</v>
      </c>
      <c r="H159" s="4"/>
      <c r="I159" s="11"/>
      <c r="J159" s="28" t="str">
        <f>IF((H159=""),"",(SUM($G$4:G159)/SUM($F$4:F159)))</f>
        <v/>
      </c>
    </row>
    <row r="160" spans="1:10" x14ac:dyDescent="0.2">
      <c r="A160" s="24"/>
      <c r="B160" s="5"/>
      <c r="C160" s="6"/>
      <c r="D160" s="5"/>
      <c r="E160" s="10"/>
      <c r="F160" s="4"/>
      <c r="G160" s="7" t="str">
        <f t="shared" si="2"/>
        <v>0</v>
      </c>
      <c r="H160" s="4"/>
      <c r="I160" s="11"/>
      <c r="J160" s="28" t="str">
        <f>IF((H160=""),"",(SUM($G$4:G160)/SUM($F$4:F160)))</f>
        <v/>
      </c>
    </row>
    <row r="161" spans="1:10" x14ac:dyDescent="0.2">
      <c r="A161" s="24"/>
      <c r="B161" s="5"/>
      <c r="C161" s="6"/>
      <c r="D161" s="5"/>
      <c r="E161" s="10"/>
      <c r="F161" s="4"/>
      <c r="G161" s="7" t="str">
        <f t="shared" si="2"/>
        <v>0</v>
      </c>
      <c r="H161" s="4"/>
      <c r="I161" s="11"/>
      <c r="J161" s="28" t="str">
        <f>IF((H161=""),"",(SUM($G$4:G161)/SUM($F$4:F161)))</f>
        <v/>
      </c>
    </row>
    <row r="162" spans="1:10" x14ac:dyDescent="0.2">
      <c r="A162" s="24"/>
      <c r="B162" s="5"/>
      <c r="C162" s="6"/>
      <c r="D162" s="5"/>
      <c r="E162" s="10"/>
      <c r="F162" s="4"/>
      <c r="G162" s="7" t="str">
        <f t="shared" si="2"/>
        <v>0</v>
      </c>
      <c r="H162" s="4"/>
      <c r="I162" s="11"/>
      <c r="J162" s="28" t="str">
        <f>IF((H162=""),"",(SUM($G$4:G162)/SUM($F$4:F162)))</f>
        <v/>
      </c>
    </row>
    <row r="163" spans="1:10" x14ac:dyDescent="0.2">
      <c r="A163" s="24"/>
      <c r="B163" s="5"/>
      <c r="C163" s="6"/>
      <c r="D163" s="5"/>
      <c r="E163" s="10"/>
      <c r="F163" s="4"/>
      <c r="G163" s="7" t="str">
        <f t="shared" si="2"/>
        <v>0</v>
      </c>
      <c r="H163" s="4"/>
      <c r="I163" s="11"/>
      <c r="J163" s="28" t="str">
        <f>IF((H163=""),"",(SUM($G$4:G163)/SUM($F$4:F163)))</f>
        <v/>
      </c>
    </row>
    <row r="164" spans="1:10" x14ac:dyDescent="0.2">
      <c r="A164" s="24"/>
      <c r="B164" s="5"/>
      <c r="C164" s="6"/>
      <c r="D164" s="5"/>
      <c r="E164" s="10"/>
      <c r="F164" s="4"/>
      <c r="G164" s="7" t="str">
        <f t="shared" si="2"/>
        <v>0</v>
      </c>
      <c r="H164" s="4"/>
      <c r="I164" s="11"/>
      <c r="J164" s="28" t="str">
        <f>IF((H164=""),"",(SUM($G$4:G164)/SUM($F$4:F164)))</f>
        <v/>
      </c>
    </row>
    <row r="165" spans="1:10" x14ac:dyDescent="0.2">
      <c r="A165" s="24"/>
      <c r="B165" s="5"/>
      <c r="C165" s="6"/>
      <c r="D165" s="5"/>
      <c r="E165" s="10"/>
      <c r="F165" s="4"/>
      <c r="G165" s="7" t="str">
        <f t="shared" si="2"/>
        <v>0</v>
      </c>
      <c r="H165" s="4"/>
      <c r="I165" s="11"/>
      <c r="J165" s="28" t="str">
        <f>IF((H165=""),"",(SUM($G$4:G165)/SUM($F$4:F165)))</f>
        <v/>
      </c>
    </row>
    <row r="166" spans="1:10" x14ac:dyDescent="0.2">
      <c r="A166" s="24"/>
      <c r="B166" s="5"/>
      <c r="C166" s="6"/>
      <c r="D166" s="5"/>
      <c r="E166" s="10"/>
      <c r="F166" s="4"/>
      <c r="G166" s="7" t="str">
        <f t="shared" si="2"/>
        <v>0</v>
      </c>
      <c r="H166" s="4"/>
      <c r="I166" s="11"/>
      <c r="J166" s="28" t="str">
        <f>IF((H166=""),"",(SUM($G$4:G166)/SUM($F$4:F166)))</f>
        <v/>
      </c>
    </row>
    <row r="167" spans="1:10" x14ac:dyDescent="0.2">
      <c r="A167" s="24"/>
      <c r="B167" s="5"/>
      <c r="C167" s="6"/>
      <c r="D167" s="5"/>
      <c r="E167" s="10"/>
      <c r="F167" s="4"/>
      <c r="G167" s="7" t="str">
        <f t="shared" ref="G167:G229" si="3">IF((H167="Win"),((E167*F167)-F167),IF((H167="Loss"),-F167,IF((H167="Void"),0,IF((H167="Half Win"),(((F167/2)*E167)-(F167/2)),IF((H167="Half Loss"),-(F167/2),IF((H167 ="Active"),"0","0"))))))</f>
        <v>0</v>
      </c>
      <c r="H167" s="4"/>
      <c r="I167" s="11"/>
      <c r="J167" s="28" t="str">
        <f>IF((H167=""),"",(SUM($G$4:G167)/SUM($F$4:F167)))</f>
        <v/>
      </c>
    </row>
    <row r="168" spans="1:10" x14ac:dyDescent="0.2">
      <c r="A168" s="24"/>
      <c r="B168" s="5"/>
      <c r="C168" s="6"/>
      <c r="D168" s="5"/>
      <c r="E168" s="10"/>
      <c r="F168" s="4"/>
      <c r="G168" s="7" t="str">
        <f t="shared" si="3"/>
        <v>0</v>
      </c>
      <c r="H168" s="4"/>
      <c r="I168" s="11"/>
      <c r="J168" s="28" t="str">
        <f>IF((H168=""),"",(SUM($G$4:G168)/SUM($F$4:F168)))</f>
        <v/>
      </c>
    </row>
    <row r="169" spans="1:10" x14ac:dyDescent="0.2">
      <c r="A169" s="24"/>
      <c r="B169" s="5"/>
      <c r="C169" s="6"/>
      <c r="D169" s="5"/>
      <c r="E169" s="10"/>
      <c r="F169" s="4"/>
      <c r="G169" s="7" t="str">
        <f t="shared" si="3"/>
        <v>0</v>
      </c>
      <c r="H169" s="4"/>
      <c r="I169" s="11"/>
      <c r="J169" s="28" t="str">
        <f>IF((H169=""),"",(SUM($G$4:G169)/SUM($F$4:F169)))</f>
        <v/>
      </c>
    </row>
    <row r="170" spans="1:10" x14ac:dyDescent="0.2">
      <c r="A170" s="24"/>
      <c r="B170" s="5"/>
      <c r="C170" s="6"/>
      <c r="D170" s="5"/>
      <c r="E170" s="10"/>
      <c r="F170" s="4"/>
      <c r="G170" s="7" t="str">
        <f t="shared" si="3"/>
        <v>0</v>
      </c>
      <c r="H170" s="4"/>
      <c r="I170" s="11"/>
      <c r="J170" s="28" t="str">
        <f>IF((H170=""),"",(SUM($G$4:G170)/SUM($F$4:F170)))</f>
        <v/>
      </c>
    </row>
    <row r="171" spans="1:10" x14ac:dyDescent="0.2">
      <c r="A171" s="24"/>
      <c r="B171" s="5"/>
      <c r="C171" s="6"/>
      <c r="D171" s="5"/>
      <c r="E171" s="10"/>
      <c r="F171" s="4"/>
      <c r="G171" s="7" t="str">
        <f t="shared" si="3"/>
        <v>0</v>
      </c>
      <c r="H171" s="4"/>
      <c r="I171" s="11"/>
      <c r="J171" s="28" t="str">
        <f>IF((H171=""),"",(SUM($G$4:G171)/SUM($F$4:F171)))</f>
        <v/>
      </c>
    </row>
    <row r="172" spans="1:10" x14ac:dyDescent="0.2">
      <c r="A172" s="24"/>
      <c r="B172" s="5"/>
      <c r="C172" s="6"/>
      <c r="D172" s="5"/>
      <c r="E172" s="10"/>
      <c r="F172" s="4"/>
      <c r="G172" s="7" t="str">
        <f t="shared" si="3"/>
        <v>0</v>
      </c>
      <c r="H172" s="4"/>
      <c r="I172" s="11"/>
      <c r="J172" s="28" t="str">
        <f>IF((H172=""),"",(SUM($G$4:G172)/SUM($F$4:F172)))</f>
        <v/>
      </c>
    </row>
    <row r="173" spans="1:10" x14ac:dyDescent="0.2">
      <c r="A173" s="24"/>
      <c r="B173" s="5"/>
      <c r="C173" s="6"/>
      <c r="D173" s="5"/>
      <c r="E173" s="10"/>
      <c r="F173" s="4"/>
      <c r="G173" s="7" t="str">
        <f t="shared" si="3"/>
        <v>0</v>
      </c>
      <c r="H173" s="4"/>
      <c r="I173" s="11"/>
      <c r="J173" s="28" t="str">
        <f>IF((H173=""),"",(SUM($G$4:G173)/SUM($F$4:F173)))</f>
        <v/>
      </c>
    </row>
    <row r="174" spans="1:10" x14ac:dyDescent="0.2">
      <c r="A174" s="24"/>
      <c r="B174" s="5"/>
      <c r="C174" s="6"/>
      <c r="D174" s="5"/>
      <c r="E174" s="10"/>
      <c r="F174" s="4"/>
      <c r="G174" s="7" t="str">
        <f t="shared" si="3"/>
        <v>0</v>
      </c>
      <c r="H174" s="4"/>
      <c r="I174" s="11"/>
      <c r="J174" s="28" t="str">
        <f>IF((H174=""),"",(SUM($G$4:G174)/SUM($F$4:F174)))</f>
        <v/>
      </c>
    </row>
    <row r="175" spans="1:10" x14ac:dyDescent="0.2">
      <c r="A175" s="24"/>
      <c r="B175" s="5"/>
      <c r="C175" s="6"/>
      <c r="D175" s="5"/>
      <c r="E175" s="10"/>
      <c r="F175" s="4"/>
      <c r="G175" s="7" t="str">
        <f t="shared" si="3"/>
        <v>0</v>
      </c>
      <c r="H175" s="4"/>
      <c r="I175" s="11"/>
      <c r="J175" s="28" t="str">
        <f>IF((H175=""),"",(SUM($G$4:G175)/SUM($F$4:F175)))</f>
        <v/>
      </c>
    </row>
    <row r="176" spans="1:10" x14ac:dyDescent="0.2">
      <c r="A176" s="24"/>
      <c r="B176" s="5"/>
      <c r="C176" s="6"/>
      <c r="D176" s="5"/>
      <c r="E176" s="10"/>
      <c r="F176" s="4"/>
      <c r="G176" s="7" t="str">
        <f t="shared" si="3"/>
        <v>0</v>
      </c>
      <c r="H176" s="4"/>
      <c r="I176" s="11"/>
      <c r="J176" s="28" t="str">
        <f>IF((H176=""),"",(SUM($G$4:G176)/SUM($F$4:F176)))</f>
        <v/>
      </c>
    </row>
    <row r="177" spans="1:10" x14ac:dyDescent="0.2">
      <c r="A177" s="24"/>
      <c r="B177" s="5"/>
      <c r="C177" s="6"/>
      <c r="D177" s="5"/>
      <c r="E177" s="10"/>
      <c r="F177" s="4"/>
      <c r="G177" s="7" t="str">
        <f t="shared" si="3"/>
        <v>0</v>
      </c>
      <c r="H177" s="4"/>
      <c r="I177" s="11"/>
      <c r="J177" s="28" t="str">
        <f>IF((H177=""),"",(SUM($G$4:G177)/SUM($F$4:F177)))</f>
        <v/>
      </c>
    </row>
    <row r="178" spans="1:10" x14ac:dyDescent="0.2">
      <c r="A178" s="24"/>
      <c r="B178" s="5"/>
      <c r="C178" s="6"/>
      <c r="D178" s="5"/>
      <c r="E178" s="10"/>
      <c r="F178" s="4"/>
      <c r="G178" s="7" t="str">
        <f t="shared" si="3"/>
        <v>0</v>
      </c>
      <c r="H178" s="4"/>
      <c r="I178" s="11"/>
      <c r="J178" s="28" t="str">
        <f>IF((H178=""),"",(SUM($G$4:G178)/SUM($F$4:F178)))</f>
        <v/>
      </c>
    </row>
    <row r="179" spans="1:10" x14ac:dyDescent="0.2">
      <c r="A179" s="24"/>
      <c r="B179" s="5"/>
      <c r="C179" s="6"/>
      <c r="D179" s="5"/>
      <c r="E179" s="10"/>
      <c r="F179" s="4"/>
      <c r="G179" s="7" t="str">
        <f t="shared" si="3"/>
        <v>0</v>
      </c>
      <c r="H179" s="4"/>
      <c r="I179" s="11"/>
      <c r="J179" s="28" t="str">
        <f>IF((H179=""),"",(SUM($G$4:G179)/SUM($F$4:F179)))</f>
        <v/>
      </c>
    </row>
    <row r="180" spans="1:10" x14ac:dyDescent="0.2">
      <c r="A180" s="24"/>
      <c r="B180" s="5"/>
      <c r="C180" s="6"/>
      <c r="D180" s="5"/>
      <c r="E180" s="10"/>
      <c r="F180" s="4"/>
      <c r="G180" s="7" t="str">
        <f t="shared" si="3"/>
        <v>0</v>
      </c>
      <c r="H180" s="4"/>
      <c r="I180" s="11"/>
      <c r="J180" s="28" t="str">
        <f>IF((H180=""),"",(SUM($G$4:G180)/SUM($F$4:F180)))</f>
        <v/>
      </c>
    </row>
    <row r="181" spans="1:10" ht="27" customHeight="1" x14ac:dyDescent="0.2">
      <c r="A181" s="24"/>
      <c r="B181" s="5"/>
      <c r="C181" s="6"/>
      <c r="D181" s="5"/>
      <c r="E181" s="10"/>
      <c r="F181" s="4"/>
      <c r="G181" s="7" t="str">
        <f t="shared" si="3"/>
        <v>0</v>
      </c>
      <c r="H181" s="4"/>
      <c r="I181" s="11"/>
      <c r="J181" s="28" t="str">
        <f>IF((H181=""),"",(SUM($G$4:G181)/SUM($F$4:F181)))</f>
        <v/>
      </c>
    </row>
    <row r="182" spans="1:10" x14ac:dyDescent="0.2">
      <c r="A182" s="24"/>
      <c r="B182" s="5"/>
      <c r="C182" s="6"/>
      <c r="D182" s="5"/>
      <c r="E182" s="10"/>
      <c r="F182" s="4"/>
      <c r="G182" s="7" t="str">
        <f t="shared" si="3"/>
        <v>0</v>
      </c>
      <c r="H182" s="4"/>
      <c r="I182" s="11"/>
      <c r="J182" s="28" t="str">
        <f>IF((H182=""),"",(SUM($G$4:G182)/SUM($F$4:F182)))</f>
        <v/>
      </c>
    </row>
    <row r="183" spans="1:10" x14ac:dyDescent="0.2">
      <c r="A183" s="24"/>
      <c r="B183" s="5"/>
      <c r="C183" s="6"/>
      <c r="D183" s="5"/>
      <c r="E183" s="10"/>
      <c r="F183" s="4"/>
      <c r="G183" s="7" t="str">
        <f t="shared" si="3"/>
        <v>0</v>
      </c>
      <c r="H183" s="4"/>
      <c r="J183" s="28" t="str">
        <f>IF((H183=""),"",(SUM($G$4:G183)/SUM($F$4:F183)))</f>
        <v/>
      </c>
    </row>
    <row r="184" spans="1:10" x14ac:dyDescent="0.2">
      <c r="A184" s="24"/>
      <c r="B184" s="5"/>
      <c r="C184" s="6"/>
      <c r="D184" s="5"/>
      <c r="E184" s="10"/>
      <c r="F184" s="4"/>
      <c r="G184" s="7" t="str">
        <f t="shared" si="3"/>
        <v>0</v>
      </c>
      <c r="H184" s="4"/>
      <c r="J184" s="28" t="str">
        <f>IF((H184=""),"",(SUM($G$4:G184)/SUM($F$4:F184)))</f>
        <v/>
      </c>
    </row>
    <row r="185" spans="1:10" x14ac:dyDescent="0.2">
      <c r="A185" s="24"/>
      <c r="B185" s="5"/>
      <c r="C185" s="6"/>
      <c r="D185" s="5"/>
      <c r="E185" s="10"/>
      <c r="F185" s="4"/>
      <c r="G185" s="7" t="str">
        <f t="shared" si="3"/>
        <v>0</v>
      </c>
      <c r="H185" s="4"/>
      <c r="J185" s="28" t="str">
        <f>IF((H185=""),"",(SUM($G$4:G185)/SUM($F$4:F185)))</f>
        <v/>
      </c>
    </row>
    <row r="186" spans="1:10" x14ac:dyDescent="0.2">
      <c r="A186" s="24"/>
      <c r="B186" s="5"/>
      <c r="C186" s="6"/>
      <c r="D186" s="5"/>
      <c r="E186" s="10"/>
      <c r="F186" s="4"/>
      <c r="G186" s="7" t="str">
        <f t="shared" si="3"/>
        <v>0</v>
      </c>
      <c r="H186" s="4"/>
      <c r="J186" s="28" t="str">
        <f>IF((H186=""),"",(SUM($G$4:G186)/SUM($F$4:F186)))</f>
        <v/>
      </c>
    </row>
    <row r="187" spans="1:10" x14ac:dyDescent="0.2">
      <c r="A187" s="24"/>
      <c r="B187" s="5"/>
      <c r="C187" s="6"/>
      <c r="D187" s="5"/>
      <c r="E187" s="10"/>
      <c r="F187" s="4"/>
      <c r="G187" s="7" t="str">
        <f t="shared" si="3"/>
        <v>0</v>
      </c>
      <c r="H187" s="4"/>
      <c r="J187" s="28" t="str">
        <f>IF((H187=""),"",(SUM($G$4:G187)/SUM($F$4:F187)))</f>
        <v/>
      </c>
    </row>
    <row r="188" spans="1:10" x14ac:dyDescent="0.2">
      <c r="A188" s="24"/>
      <c r="B188" s="5"/>
      <c r="C188" s="6"/>
      <c r="D188" s="5"/>
      <c r="E188" s="10"/>
      <c r="F188" s="4"/>
      <c r="G188" s="7" t="str">
        <f t="shared" si="3"/>
        <v>0</v>
      </c>
      <c r="H188" s="4"/>
      <c r="J188" s="28" t="str">
        <f>IF((H188=""),"",(SUM($G$4:G188)/SUM($F$4:F188)))</f>
        <v/>
      </c>
    </row>
    <row r="189" spans="1:10" x14ac:dyDescent="0.2">
      <c r="A189" s="24"/>
      <c r="B189" s="5"/>
      <c r="C189" s="6"/>
      <c r="D189" s="5"/>
      <c r="E189" s="10"/>
      <c r="F189" s="4"/>
      <c r="G189" s="7" t="str">
        <f t="shared" si="3"/>
        <v>0</v>
      </c>
      <c r="H189" s="4"/>
      <c r="J189" s="28" t="str">
        <f>IF((H189=""),"",(SUM($G$4:G189)/SUM($F$4:F189)))</f>
        <v/>
      </c>
    </row>
    <row r="190" spans="1:10" x14ac:dyDescent="0.2">
      <c r="A190" s="24"/>
      <c r="B190" s="5"/>
      <c r="C190" s="6"/>
      <c r="D190" s="5"/>
      <c r="E190" s="10"/>
      <c r="F190" s="4"/>
      <c r="G190" s="7" t="str">
        <f t="shared" si="3"/>
        <v>0</v>
      </c>
      <c r="H190" s="4"/>
      <c r="J190" s="28" t="str">
        <f>IF((H190=""),"",(SUM($G$4:G190)/SUM($F$4:F190)))</f>
        <v/>
      </c>
    </row>
    <row r="191" spans="1:10" x14ac:dyDescent="0.2">
      <c r="A191" s="9"/>
      <c r="B191" s="5"/>
      <c r="C191" s="6"/>
      <c r="D191" s="5"/>
      <c r="E191" s="10"/>
      <c r="F191" s="4"/>
      <c r="G191" s="7" t="str">
        <f t="shared" si="3"/>
        <v>0</v>
      </c>
      <c r="H191" s="4"/>
      <c r="J191" s="28" t="str">
        <f>IF((H191=""),"",(SUM($G$4:G191)/SUM($F$4:F191)))</f>
        <v/>
      </c>
    </row>
    <row r="192" spans="1:10" x14ac:dyDescent="0.2">
      <c r="A192" s="9"/>
      <c r="B192" s="5"/>
      <c r="C192" s="6"/>
      <c r="D192" s="5"/>
      <c r="E192" s="10"/>
      <c r="F192" s="4"/>
      <c r="G192" s="7" t="str">
        <f t="shared" si="3"/>
        <v>0</v>
      </c>
      <c r="H192" s="4"/>
      <c r="J192" s="28" t="str">
        <f>IF((H192=""),"",(SUM($G$4:G192)/SUM($F$4:F192)))</f>
        <v/>
      </c>
    </row>
    <row r="193" spans="1:10" x14ac:dyDescent="0.2">
      <c r="A193" s="9"/>
      <c r="B193" s="5"/>
      <c r="C193" s="6"/>
      <c r="D193" s="5"/>
      <c r="E193" s="10"/>
      <c r="F193" s="4"/>
      <c r="G193" s="7" t="str">
        <f t="shared" si="3"/>
        <v>0</v>
      </c>
      <c r="H193" s="4"/>
      <c r="J193" s="28" t="str">
        <f>IF((H193=""),"",(SUM($G$4:G193)/SUM($F$4:F193)))</f>
        <v/>
      </c>
    </row>
    <row r="194" spans="1:10" x14ac:dyDescent="0.2">
      <c r="A194" s="9"/>
      <c r="B194" s="5"/>
      <c r="C194" s="6"/>
      <c r="D194" s="5"/>
      <c r="E194" s="10"/>
      <c r="F194" s="4"/>
      <c r="G194" s="7" t="str">
        <f t="shared" si="3"/>
        <v>0</v>
      </c>
      <c r="H194" s="4"/>
      <c r="J194" s="28" t="str">
        <f>IF((H194=""),"",(SUM($G$4:G194)/SUM($F$4:F194)))</f>
        <v/>
      </c>
    </row>
    <row r="195" spans="1:10" x14ac:dyDescent="0.2">
      <c r="A195" s="9"/>
      <c r="B195" s="5"/>
      <c r="C195" s="6"/>
      <c r="D195" s="5"/>
      <c r="E195" s="10"/>
      <c r="F195" s="4"/>
      <c r="G195" s="7" t="str">
        <f t="shared" si="3"/>
        <v>0</v>
      </c>
      <c r="H195" s="4"/>
      <c r="J195" s="28" t="str">
        <f>IF((H195=""),"",(SUM($G$4:G195)/SUM($F$4:F195)))</f>
        <v/>
      </c>
    </row>
    <row r="196" spans="1:10" x14ac:dyDescent="0.2">
      <c r="A196" s="9"/>
      <c r="B196" s="5"/>
      <c r="C196" s="6"/>
      <c r="D196" s="5"/>
      <c r="E196" s="10"/>
      <c r="F196" s="4"/>
      <c r="G196" s="7" t="str">
        <f t="shared" si="3"/>
        <v>0</v>
      </c>
      <c r="H196" s="4"/>
      <c r="J196" s="28" t="str">
        <f>IF((H196=""),"",(SUM($G$4:G196)/SUM($F$4:F196)))</f>
        <v/>
      </c>
    </row>
    <row r="197" spans="1:10" x14ac:dyDescent="0.2">
      <c r="A197" s="9"/>
      <c r="B197" s="5"/>
      <c r="C197" s="6"/>
      <c r="D197" s="5"/>
      <c r="E197" s="10"/>
      <c r="F197" s="4"/>
      <c r="G197" s="7" t="str">
        <f t="shared" si="3"/>
        <v>0</v>
      </c>
      <c r="H197" s="4"/>
      <c r="J197" s="28" t="str">
        <f>IF((H197=""),"",(SUM($G$4:G197)/SUM($F$4:F197)))</f>
        <v/>
      </c>
    </row>
    <row r="198" spans="1:10" x14ac:dyDescent="0.2">
      <c r="A198" s="9"/>
      <c r="B198" s="5"/>
      <c r="C198" s="6"/>
      <c r="D198" s="5"/>
      <c r="E198" s="10"/>
      <c r="F198" s="4"/>
      <c r="G198" s="7" t="str">
        <f t="shared" si="3"/>
        <v>0</v>
      </c>
      <c r="H198" s="4"/>
      <c r="J198" s="28" t="str">
        <f>IF((H198=""),"",(SUM($G$4:G198)/SUM($F$4:F198)))</f>
        <v/>
      </c>
    </row>
    <row r="199" spans="1:10" x14ac:dyDescent="0.2">
      <c r="A199" s="9"/>
      <c r="B199" s="5"/>
      <c r="C199" s="6"/>
      <c r="D199" s="5"/>
      <c r="E199" s="10"/>
      <c r="F199" s="4"/>
      <c r="G199" s="7" t="str">
        <f t="shared" si="3"/>
        <v>0</v>
      </c>
      <c r="H199" s="4"/>
      <c r="J199" s="28" t="str">
        <f>IF((H199=""),"",(SUM($G$4:G199)/SUM($F$4:F199)))</f>
        <v/>
      </c>
    </row>
    <row r="200" spans="1:10" x14ac:dyDescent="0.2">
      <c r="A200" s="9"/>
      <c r="B200" s="5"/>
      <c r="C200" s="6"/>
      <c r="D200" s="5"/>
      <c r="E200" s="10"/>
      <c r="F200" s="4"/>
      <c r="G200" s="7" t="str">
        <f t="shared" si="3"/>
        <v>0</v>
      </c>
      <c r="H200" s="4"/>
      <c r="J200" s="28" t="str">
        <f>IF((H200=""),"",(SUM($G$4:G200)/SUM($F$4:F200)))</f>
        <v/>
      </c>
    </row>
    <row r="201" spans="1:10" x14ac:dyDescent="0.2">
      <c r="A201" s="9"/>
      <c r="B201" s="5"/>
      <c r="C201" s="6"/>
      <c r="D201" s="5"/>
      <c r="E201" s="10"/>
      <c r="F201" s="4"/>
      <c r="G201" s="7" t="str">
        <f t="shared" si="3"/>
        <v>0</v>
      </c>
      <c r="H201" s="4"/>
      <c r="J201" s="28" t="str">
        <f>IF((H201=""),"",(SUM($G$4:G201)/SUM($F$4:F201)))</f>
        <v/>
      </c>
    </row>
    <row r="202" spans="1:10" x14ac:dyDescent="0.2">
      <c r="A202" s="9"/>
      <c r="B202" s="5"/>
      <c r="C202" s="6"/>
      <c r="D202" s="5"/>
      <c r="E202" s="10"/>
      <c r="F202" s="4"/>
      <c r="G202" s="7" t="str">
        <f t="shared" si="3"/>
        <v>0</v>
      </c>
      <c r="H202" s="4"/>
      <c r="J202" s="28" t="str">
        <f>IF((H202=""),"",(SUM($G$4:G202)/SUM($F$4:F202)))</f>
        <v/>
      </c>
    </row>
    <row r="203" spans="1:10" x14ac:dyDescent="0.2">
      <c r="A203" s="9"/>
      <c r="B203" s="5"/>
      <c r="C203" s="6"/>
      <c r="D203" s="5"/>
      <c r="E203" s="10"/>
      <c r="F203" s="4"/>
      <c r="G203" s="7" t="str">
        <f t="shared" si="3"/>
        <v>0</v>
      </c>
      <c r="H203" s="4"/>
      <c r="J203" s="28" t="str">
        <f>IF((H203=""),"",(SUM($G$4:G203)/SUM($F$4:F203)))</f>
        <v/>
      </c>
    </row>
    <row r="204" spans="1:10" x14ac:dyDescent="0.2">
      <c r="A204" s="9"/>
      <c r="B204" s="5"/>
      <c r="C204" s="6"/>
      <c r="D204" s="5"/>
      <c r="E204" s="10"/>
      <c r="F204" s="4"/>
      <c r="G204" s="7" t="str">
        <f t="shared" si="3"/>
        <v>0</v>
      </c>
      <c r="H204" s="4"/>
      <c r="J204" s="28" t="str">
        <f>IF((H204=""),"",(SUM($G$4:G204)/SUM($F$4:F204)))</f>
        <v/>
      </c>
    </row>
    <row r="205" spans="1:10" x14ac:dyDescent="0.2">
      <c r="A205" s="9"/>
      <c r="B205" s="5"/>
      <c r="C205" s="6"/>
      <c r="D205" s="5"/>
      <c r="E205" s="10"/>
      <c r="F205" s="4"/>
      <c r="G205" s="7" t="str">
        <f t="shared" si="3"/>
        <v>0</v>
      </c>
      <c r="H205" s="4"/>
      <c r="J205" s="28" t="str">
        <f>IF((H205=""),"",(SUM($G$4:G205)/SUM($F$4:F205)))</f>
        <v/>
      </c>
    </row>
    <row r="206" spans="1:10" x14ac:dyDescent="0.2">
      <c r="A206" s="9"/>
      <c r="B206" s="5"/>
      <c r="C206" s="6"/>
      <c r="D206" s="5"/>
      <c r="E206" s="10"/>
      <c r="F206" s="4"/>
      <c r="G206" s="7" t="str">
        <f t="shared" si="3"/>
        <v>0</v>
      </c>
      <c r="H206" s="4"/>
      <c r="J206" s="28" t="str">
        <f>IF((H206=""),"",(SUM($G$4:G206)/SUM($F$4:F206)))</f>
        <v/>
      </c>
    </row>
    <row r="207" spans="1:10" x14ac:dyDescent="0.2">
      <c r="A207" s="9"/>
      <c r="B207" s="5"/>
      <c r="C207" s="6"/>
      <c r="D207" s="5"/>
      <c r="E207" s="10"/>
      <c r="F207" s="4"/>
      <c r="G207" s="7" t="str">
        <f t="shared" si="3"/>
        <v>0</v>
      </c>
      <c r="H207" s="4"/>
      <c r="J207" s="28" t="str">
        <f>IF((H207=""),"",(SUM($G$4:G207)/SUM($F$4:F207)))</f>
        <v/>
      </c>
    </row>
    <row r="208" spans="1:10" x14ac:dyDescent="0.2">
      <c r="A208" s="9"/>
      <c r="B208" s="5"/>
      <c r="C208" s="6"/>
      <c r="D208" s="5"/>
      <c r="E208" s="10"/>
      <c r="F208" s="4"/>
      <c r="G208" s="7" t="str">
        <f t="shared" si="3"/>
        <v>0</v>
      </c>
      <c r="H208" s="4"/>
      <c r="J208" s="28" t="str">
        <f>IF((H208=""),"",(SUM($G$4:G208)/SUM($F$4:F208)))</f>
        <v/>
      </c>
    </row>
    <row r="209" spans="1:10" x14ac:dyDescent="0.2">
      <c r="A209" s="9"/>
      <c r="B209" s="5"/>
      <c r="C209" s="6"/>
      <c r="D209" s="5"/>
      <c r="E209" s="10"/>
      <c r="F209" s="4"/>
      <c r="G209" s="7" t="str">
        <f t="shared" si="3"/>
        <v>0</v>
      </c>
      <c r="H209" s="4"/>
      <c r="J209" s="28" t="str">
        <f>IF((H209=""),"",(SUM($G$4:G209)/SUM($F$4:F209)))</f>
        <v/>
      </c>
    </row>
    <row r="210" spans="1:10" x14ac:dyDescent="0.2">
      <c r="A210" s="9"/>
      <c r="B210" s="5"/>
      <c r="C210" s="6"/>
      <c r="D210" s="5"/>
      <c r="E210" s="10"/>
      <c r="F210" s="4"/>
      <c r="G210" s="7" t="str">
        <f t="shared" si="3"/>
        <v>0</v>
      </c>
      <c r="H210" s="4"/>
      <c r="J210" s="28" t="str">
        <f>IF((H210=""),"",(SUM($G$4:G210)/SUM($F$4:F210)))</f>
        <v/>
      </c>
    </row>
    <row r="211" spans="1:10" x14ac:dyDescent="0.2">
      <c r="A211" s="9"/>
      <c r="B211" s="5"/>
      <c r="C211" s="6"/>
      <c r="D211" s="5"/>
      <c r="E211" s="10"/>
      <c r="F211" s="4"/>
      <c r="G211" s="7" t="str">
        <f t="shared" si="3"/>
        <v>0</v>
      </c>
      <c r="H211" s="4"/>
      <c r="J211" s="28" t="str">
        <f>IF((H211=""),"",(SUM($G$4:G211)/SUM($F$4:F211)))</f>
        <v/>
      </c>
    </row>
    <row r="212" spans="1:10" x14ac:dyDescent="0.2">
      <c r="A212" s="9"/>
      <c r="B212" s="5"/>
      <c r="C212" s="6"/>
      <c r="D212" s="5"/>
      <c r="E212" s="10"/>
      <c r="F212" s="4"/>
      <c r="G212" s="7" t="str">
        <f t="shared" si="3"/>
        <v>0</v>
      </c>
      <c r="H212" s="4"/>
      <c r="J212" s="28" t="str">
        <f>IF((H212=""),"",(SUM($G$4:G212)/SUM($F$4:F212)))</f>
        <v/>
      </c>
    </row>
    <row r="213" spans="1:10" x14ac:dyDescent="0.2">
      <c r="A213" s="9"/>
      <c r="B213" s="5"/>
      <c r="C213" s="6"/>
      <c r="D213" s="5"/>
      <c r="E213" s="10"/>
      <c r="F213" s="4"/>
      <c r="G213" s="7" t="str">
        <f t="shared" si="3"/>
        <v>0</v>
      </c>
      <c r="H213" s="4"/>
      <c r="J213" s="28" t="str">
        <f>IF((H213=""),"",(SUM($G$4:G213)/SUM($F$4:F213)))</f>
        <v/>
      </c>
    </row>
    <row r="214" spans="1:10" x14ac:dyDescent="0.2">
      <c r="A214" s="9"/>
      <c r="B214" s="5"/>
      <c r="C214" s="6"/>
      <c r="D214" s="5"/>
      <c r="E214" s="10"/>
      <c r="F214" s="4"/>
      <c r="G214" s="7" t="str">
        <f t="shared" si="3"/>
        <v>0</v>
      </c>
      <c r="H214" s="4"/>
      <c r="J214" s="28" t="str">
        <f>IF((H214=""),"",(SUM($G$4:G214)/SUM($F$4:F214)))</f>
        <v/>
      </c>
    </row>
    <row r="215" spans="1:10" x14ac:dyDescent="0.2">
      <c r="A215" s="9"/>
      <c r="B215" s="5"/>
      <c r="C215" s="6"/>
      <c r="D215" s="5"/>
      <c r="E215" s="10"/>
      <c r="F215" s="4"/>
      <c r="G215" s="7" t="str">
        <f t="shared" si="3"/>
        <v>0</v>
      </c>
      <c r="H215" s="4"/>
      <c r="J215" s="28" t="str">
        <f>IF((H215=""),"",(SUM($G$4:G215)/SUM($F$4:F215)))</f>
        <v/>
      </c>
    </row>
    <row r="216" spans="1:10" x14ac:dyDescent="0.2">
      <c r="A216" s="9"/>
      <c r="B216" s="5"/>
      <c r="C216" s="6"/>
      <c r="D216" s="5"/>
      <c r="E216" s="10"/>
      <c r="F216" s="4"/>
      <c r="G216" s="7" t="str">
        <f t="shared" si="3"/>
        <v>0</v>
      </c>
      <c r="H216" s="4"/>
      <c r="J216" s="28" t="str">
        <f>IF((H216=""),"",(SUM($G$4:G216)/SUM($F$4:F216)))</f>
        <v/>
      </c>
    </row>
    <row r="217" spans="1:10" x14ac:dyDescent="0.2">
      <c r="A217" s="9"/>
      <c r="B217" s="5"/>
      <c r="C217" s="6"/>
      <c r="D217" s="5"/>
      <c r="E217" s="10"/>
      <c r="F217" s="4"/>
      <c r="G217" s="7" t="str">
        <f t="shared" si="3"/>
        <v>0</v>
      </c>
      <c r="H217" s="4"/>
      <c r="J217" s="28" t="str">
        <f>IF((H217=""),"",(SUM($G$4:G217)/SUM($F$4:F217)))</f>
        <v/>
      </c>
    </row>
    <row r="218" spans="1:10" x14ac:dyDescent="0.2">
      <c r="A218" s="9"/>
      <c r="B218" s="5"/>
      <c r="C218" s="6"/>
      <c r="D218" s="5"/>
      <c r="E218" s="10"/>
      <c r="F218" s="4"/>
      <c r="G218" s="7" t="str">
        <f t="shared" si="3"/>
        <v>0</v>
      </c>
      <c r="H218" s="4"/>
      <c r="J218" s="28" t="str">
        <f>IF((H218=""),"",(SUM($G$4:G218)/SUM($F$4:F218)))</f>
        <v/>
      </c>
    </row>
    <row r="219" spans="1:10" x14ac:dyDescent="0.2">
      <c r="A219" s="9"/>
      <c r="B219" s="5"/>
      <c r="C219" s="6"/>
      <c r="D219" s="5"/>
      <c r="E219" s="10"/>
      <c r="F219" s="4"/>
      <c r="G219" s="7" t="str">
        <f t="shared" si="3"/>
        <v>0</v>
      </c>
      <c r="H219" s="4"/>
      <c r="J219" s="28" t="str">
        <f>IF((H219=""),"",(SUM($G$4:G219)/SUM($F$4:F219)))</f>
        <v/>
      </c>
    </row>
    <row r="220" spans="1:10" x14ac:dyDescent="0.2">
      <c r="A220" s="9"/>
      <c r="B220" s="5"/>
      <c r="C220" s="6"/>
      <c r="D220" s="5"/>
      <c r="E220" s="10"/>
      <c r="F220" s="4"/>
      <c r="G220" s="7" t="str">
        <f t="shared" si="3"/>
        <v>0</v>
      </c>
      <c r="H220" s="4"/>
      <c r="J220" s="28" t="str">
        <f>IF((H220=""),"",(SUM($G$4:G220)/SUM($F$4:F220)))</f>
        <v/>
      </c>
    </row>
    <row r="221" spans="1:10" x14ac:dyDescent="0.2">
      <c r="A221" s="9"/>
      <c r="B221" s="5"/>
      <c r="C221" s="6"/>
      <c r="D221" s="5"/>
      <c r="E221" s="10"/>
      <c r="F221" s="4"/>
      <c r="G221" s="7" t="str">
        <f t="shared" si="3"/>
        <v>0</v>
      </c>
      <c r="H221" s="4"/>
      <c r="J221" s="28" t="str">
        <f>IF((H221=""),"",(SUM($G$4:G221)/SUM($F$4:F221)))</f>
        <v/>
      </c>
    </row>
    <row r="222" spans="1:10" x14ac:dyDescent="0.2">
      <c r="A222" s="9"/>
      <c r="B222" s="5"/>
      <c r="C222" s="6"/>
      <c r="D222" s="5"/>
      <c r="E222" s="10"/>
      <c r="F222" s="4"/>
      <c r="G222" s="7" t="str">
        <f t="shared" si="3"/>
        <v>0</v>
      </c>
      <c r="H222" s="4"/>
      <c r="J222" s="28" t="str">
        <f>IF((H222=""),"",(SUM($G$4:G222)/SUM($F$4:F222)))</f>
        <v/>
      </c>
    </row>
    <row r="223" spans="1:10" x14ac:dyDescent="0.2">
      <c r="A223" s="9"/>
      <c r="B223" s="5"/>
      <c r="C223" s="6"/>
      <c r="D223" s="5"/>
      <c r="E223" s="10"/>
      <c r="F223" s="4"/>
      <c r="G223" s="7" t="str">
        <f t="shared" si="3"/>
        <v>0</v>
      </c>
      <c r="H223" s="4"/>
      <c r="J223" s="28" t="str">
        <f>IF((H223=""),"",(SUM($G$4:G223)/SUM($F$4:F223)))</f>
        <v/>
      </c>
    </row>
    <row r="224" spans="1:10" x14ac:dyDescent="0.2">
      <c r="A224" s="9"/>
      <c r="B224" s="5"/>
      <c r="C224" s="6"/>
      <c r="D224" s="5"/>
      <c r="E224" s="10"/>
      <c r="F224" s="4"/>
      <c r="G224" s="7" t="str">
        <f t="shared" si="3"/>
        <v>0</v>
      </c>
      <c r="H224" s="4"/>
      <c r="J224" s="28" t="str">
        <f>IF((H224=""),"",(SUM($G$4:G224)/SUM($F$4:F224)))</f>
        <v/>
      </c>
    </row>
    <row r="225" spans="1:10" x14ac:dyDescent="0.2">
      <c r="A225" s="9"/>
      <c r="B225" s="5"/>
      <c r="C225" s="6"/>
      <c r="D225" s="5"/>
      <c r="E225" s="10"/>
      <c r="F225" s="4"/>
      <c r="G225" s="7" t="str">
        <f t="shared" si="3"/>
        <v>0</v>
      </c>
      <c r="H225" s="4"/>
      <c r="J225" s="28" t="str">
        <f>IF((H225=""),"",(SUM($G$4:G225)/SUM($F$4:F225)))</f>
        <v/>
      </c>
    </row>
    <row r="226" spans="1:10" x14ac:dyDescent="0.2">
      <c r="A226" s="9"/>
      <c r="B226" s="5"/>
      <c r="C226" s="6"/>
      <c r="D226" s="5"/>
      <c r="E226" s="10"/>
      <c r="F226" s="4"/>
      <c r="G226" s="7" t="str">
        <f t="shared" si="3"/>
        <v>0</v>
      </c>
      <c r="H226" s="4"/>
      <c r="J226" s="28" t="str">
        <f>IF((H226=""),"",(SUM($G$4:G226)/SUM($F$4:F226)))</f>
        <v/>
      </c>
    </row>
    <row r="227" spans="1:10" x14ac:dyDescent="0.2">
      <c r="A227" s="9"/>
      <c r="B227" s="5"/>
      <c r="C227" s="6"/>
      <c r="D227" s="5"/>
      <c r="E227" s="10"/>
      <c r="F227" s="4"/>
      <c r="G227" s="7" t="str">
        <f t="shared" si="3"/>
        <v>0</v>
      </c>
      <c r="H227" s="4"/>
      <c r="J227" s="28" t="str">
        <f>IF((H227=""),"",(SUM($G$4:G227)/SUM($F$4:F227)))</f>
        <v/>
      </c>
    </row>
    <row r="228" spans="1:10" x14ac:dyDescent="0.2">
      <c r="A228" s="9"/>
      <c r="B228" s="5"/>
      <c r="C228" s="6"/>
      <c r="D228" s="5"/>
      <c r="E228" s="10"/>
      <c r="F228" s="4"/>
      <c r="G228" s="7" t="str">
        <f t="shared" si="3"/>
        <v>0</v>
      </c>
      <c r="H228" s="4"/>
      <c r="J228" s="28" t="str">
        <f>IF((H228=""),"",(SUM($G$4:G228)/SUM($F$4:F228)))</f>
        <v/>
      </c>
    </row>
    <row r="229" spans="1:10" x14ac:dyDescent="0.2">
      <c r="A229" s="9"/>
      <c r="B229" s="5"/>
      <c r="C229" s="6"/>
      <c r="D229" s="5"/>
      <c r="E229" s="10"/>
      <c r="F229" s="4"/>
      <c r="G229" s="7" t="str">
        <f t="shared" si="3"/>
        <v>0</v>
      </c>
      <c r="H229" s="4"/>
      <c r="J229" s="28" t="str">
        <f>IF((H229=""),"",(SUM($G$4:G229)/SUM($F$4:F229)))</f>
        <v/>
      </c>
    </row>
    <row r="230" spans="1:10" x14ac:dyDescent="0.2">
      <c r="A230" s="9"/>
      <c r="B230" s="5"/>
      <c r="C230" s="6"/>
      <c r="D230" s="5"/>
      <c r="E230" s="10"/>
      <c r="F230" s="4"/>
      <c r="G230" s="7" t="str">
        <f t="shared" ref="G230:G293" si="4">IF((H230="Win"),((E230*F230)-F230),IF((H230="Loss"),-F230,IF((H230="Void"),0,IF((H230="Half Win"),(((F230/2)*E230)-(F230/2)),IF((H230="Half Loss"),-(F230/2),IF((H230 ="Active"),"0","0"))))))</f>
        <v>0</v>
      </c>
      <c r="H230" s="4"/>
      <c r="J230" s="28" t="str">
        <f>IF((H230=""),"",(SUM($G$4:G230)/SUM($F$4:F230)))</f>
        <v/>
      </c>
    </row>
    <row r="231" spans="1:10" x14ac:dyDescent="0.2">
      <c r="A231" s="9"/>
      <c r="B231" s="5"/>
      <c r="C231" s="6"/>
      <c r="D231" s="5"/>
      <c r="E231" s="10"/>
      <c r="F231" s="4"/>
      <c r="G231" s="7" t="str">
        <f t="shared" si="4"/>
        <v>0</v>
      </c>
      <c r="H231" s="4"/>
      <c r="J231" s="28" t="str">
        <f>IF((H231=""),"",(SUM($G$4:G231)/SUM($F$4:F231)))</f>
        <v/>
      </c>
    </row>
    <row r="232" spans="1:10" x14ac:dyDescent="0.2">
      <c r="A232" s="9"/>
      <c r="B232" s="5"/>
      <c r="C232" s="6"/>
      <c r="D232" s="5"/>
      <c r="E232" s="10"/>
      <c r="F232" s="4"/>
      <c r="G232" s="7" t="str">
        <f t="shared" si="4"/>
        <v>0</v>
      </c>
      <c r="H232" s="4"/>
      <c r="J232" s="28" t="str">
        <f>IF((H232=""),"",(SUM($G$4:G232)/SUM($F$4:F232)))</f>
        <v/>
      </c>
    </row>
    <row r="233" spans="1:10" x14ac:dyDescent="0.2">
      <c r="A233" s="9"/>
      <c r="B233" s="5"/>
      <c r="C233" s="6"/>
      <c r="D233" s="5"/>
      <c r="E233" s="10"/>
      <c r="F233" s="4"/>
      <c r="G233" s="7" t="str">
        <f t="shared" si="4"/>
        <v>0</v>
      </c>
      <c r="H233" s="4"/>
      <c r="J233" s="28" t="str">
        <f>IF((H233=""),"",(SUM($G$4:G233)/SUM($F$4:F233)))</f>
        <v/>
      </c>
    </row>
    <row r="234" spans="1:10" x14ac:dyDescent="0.2">
      <c r="A234" s="9"/>
      <c r="B234" s="5"/>
      <c r="C234" s="6"/>
      <c r="D234" s="5"/>
      <c r="E234" s="10"/>
      <c r="F234" s="4"/>
      <c r="G234" s="7" t="str">
        <f t="shared" si="4"/>
        <v>0</v>
      </c>
      <c r="H234" s="4"/>
      <c r="J234" s="28" t="str">
        <f>IF((H234=""),"",(SUM($G$4:G234)/SUM($F$4:F234)))</f>
        <v/>
      </c>
    </row>
    <row r="235" spans="1:10" x14ac:dyDescent="0.2">
      <c r="A235" s="9"/>
      <c r="B235" s="5"/>
      <c r="C235" s="6"/>
      <c r="D235" s="5"/>
      <c r="E235" s="10"/>
      <c r="F235" s="4"/>
      <c r="G235" s="7" t="str">
        <f t="shared" si="4"/>
        <v>0</v>
      </c>
      <c r="H235" s="4"/>
      <c r="J235" s="28" t="str">
        <f>IF((H235=""),"",(SUM($G$4:G235)/SUM($F$4:F235)))</f>
        <v/>
      </c>
    </row>
    <row r="236" spans="1:10" x14ac:dyDescent="0.2">
      <c r="A236" s="9"/>
      <c r="B236" s="5"/>
      <c r="C236" s="6"/>
      <c r="D236" s="5"/>
      <c r="E236" s="10"/>
      <c r="F236" s="4"/>
      <c r="G236" s="7" t="str">
        <f t="shared" si="4"/>
        <v>0</v>
      </c>
      <c r="H236" s="4"/>
      <c r="J236" s="28" t="str">
        <f>IF((H236=""),"",(SUM($G$4:G236)/SUM($F$4:F236)))</f>
        <v/>
      </c>
    </row>
    <row r="237" spans="1:10" x14ac:dyDescent="0.2">
      <c r="A237" s="9"/>
      <c r="B237" s="5"/>
      <c r="C237" s="6"/>
      <c r="D237" s="5"/>
      <c r="E237" s="10"/>
      <c r="F237" s="4"/>
      <c r="G237" s="7" t="str">
        <f t="shared" si="4"/>
        <v>0</v>
      </c>
      <c r="H237" s="4"/>
      <c r="J237" s="28" t="str">
        <f>IF((H237=""),"",(SUM($G$4:G237)/SUM($F$4:F237)))</f>
        <v/>
      </c>
    </row>
    <row r="238" spans="1:10" x14ac:dyDescent="0.2">
      <c r="A238" s="9"/>
      <c r="B238" s="5"/>
      <c r="C238" s="6"/>
      <c r="D238" s="5"/>
      <c r="E238" s="10"/>
      <c r="F238" s="4"/>
      <c r="G238" s="7" t="str">
        <f t="shared" si="4"/>
        <v>0</v>
      </c>
      <c r="H238" s="4"/>
      <c r="J238" s="28" t="str">
        <f>IF((H238=""),"",(SUM($G$4:G238)/SUM($F$4:F238)))</f>
        <v/>
      </c>
    </row>
    <row r="239" spans="1:10" x14ac:dyDescent="0.2">
      <c r="A239" s="9"/>
      <c r="B239" s="5"/>
      <c r="C239" s="6"/>
      <c r="D239" s="5"/>
      <c r="E239" s="10"/>
      <c r="F239" s="4"/>
      <c r="G239" s="7" t="str">
        <f t="shared" si="4"/>
        <v>0</v>
      </c>
      <c r="H239" s="4"/>
      <c r="J239" s="28" t="str">
        <f>IF((H239=""),"",(SUM($G$4:G239)/SUM($F$4:F239)))</f>
        <v/>
      </c>
    </row>
    <row r="240" spans="1:10" x14ac:dyDescent="0.2">
      <c r="A240" s="9"/>
      <c r="B240" s="5"/>
      <c r="C240" s="6"/>
      <c r="D240" s="5"/>
      <c r="E240" s="10"/>
      <c r="F240" s="4"/>
      <c r="G240" s="7" t="str">
        <f t="shared" si="4"/>
        <v>0</v>
      </c>
      <c r="H240" s="4"/>
      <c r="J240" s="28" t="str">
        <f>IF((H240=""),"",(SUM($G$4:G240)/SUM($F$4:F240)))</f>
        <v/>
      </c>
    </row>
    <row r="241" spans="1:10" x14ac:dyDescent="0.2">
      <c r="A241" s="9"/>
      <c r="B241" s="5"/>
      <c r="C241" s="6"/>
      <c r="D241" s="5"/>
      <c r="E241" s="10"/>
      <c r="F241" s="4"/>
      <c r="G241" s="7" t="str">
        <f t="shared" si="4"/>
        <v>0</v>
      </c>
      <c r="H241" s="4"/>
      <c r="J241" s="28" t="str">
        <f>IF((H241=""),"",(SUM($G$4:G241)/SUM($F$4:F241)))</f>
        <v/>
      </c>
    </row>
    <row r="242" spans="1:10" x14ac:dyDescent="0.2">
      <c r="A242" s="9"/>
      <c r="B242" s="5"/>
      <c r="C242" s="6"/>
      <c r="D242" s="5"/>
      <c r="E242" s="10"/>
      <c r="F242" s="4"/>
      <c r="G242" s="7" t="str">
        <f t="shared" si="4"/>
        <v>0</v>
      </c>
      <c r="H242" s="4"/>
      <c r="J242" s="28" t="str">
        <f>IF((H242=""),"",(SUM($G$4:G242)/SUM($F$4:F242)))</f>
        <v/>
      </c>
    </row>
    <row r="243" spans="1:10" x14ac:dyDescent="0.2">
      <c r="A243" s="9"/>
      <c r="B243" s="5"/>
      <c r="C243" s="6"/>
      <c r="D243" s="5"/>
      <c r="E243" s="10"/>
      <c r="F243" s="4"/>
      <c r="G243" s="7" t="str">
        <f t="shared" si="4"/>
        <v>0</v>
      </c>
      <c r="H243" s="4"/>
      <c r="J243" s="28" t="str">
        <f>IF((H243=""),"",(SUM($G$4:G243)/SUM($F$4:F243)))</f>
        <v/>
      </c>
    </row>
    <row r="244" spans="1:10" x14ac:dyDescent="0.2">
      <c r="A244" s="9"/>
      <c r="B244" s="5"/>
      <c r="C244" s="6"/>
      <c r="D244" s="5"/>
      <c r="E244" s="10"/>
      <c r="F244" s="4"/>
      <c r="G244" s="7" t="str">
        <f t="shared" si="4"/>
        <v>0</v>
      </c>
      <c r="H244" s="4"/>
      <c r="J244" s="28" t="str">
        <f>IF((H244=""),"",(SUM($G$4:G244)/SUM($F$4:F244)))</f>
        <v/>
      </c>
    </row>
    <row r="245" spans="1:10" x14ac:dyDescent="0.2">
      <c r="A245" s="9"/>
      <c r="B245" s="5"/>
      <c r="C245" s="6"/>
      <c r="D245" s="5"/>
      <c r="E245" s="10"/>
      <c r="F245" s="4"/>
      <c r="G245" s="7" t="str">
        <f t="shared" si="4"/>
        <v>0</v>
      </c>
      <c r="H245" s="4"/>
      <c r="J245" s="28" t="str">
        <f>IF((H245=""),"",(SUM($G$4:G245)/SUM($F$4:F245)))</f>
        <v/>
      </c>
    </row>
    <row r="246" spans="1:10" x14ac:dyDescent="0.2">
      <c r="A246" s="9"/>
      <c r="B246" s="5"/>
      <c r="C246" s="6"/>
      <c r="D246" s="5"/>
      <c r="E246" s="10"/>
      <c r="F246" s="4"/>
      <c r="G246" s="7" t="str">
        <f t="shared" si="4"/>
        <v>0</v>
      </c>
      <c r="H246" s="4"/>
      <c r="J246" s="28" t="str">
        <f>IF((H246=""),"",(SUM($G$4:G246)/SUM($F$4:F246)))</f>
        <v/>
      </c>
    </row>
    <row r="247" spans="1:10" x14ac:dyDescent="0.2">
      <c r="A247" s="9"/>
      <c r="B247" s="5"/>
      <c r="C247" s="6"/>
      <c r="D247" s="5"/>
      <c r="E247" s="10"/>
      <c r="F247" s="4"/>
      <c r="G247" s="7" t="str">
        <f t="shared" si="4"/>
        <v>0</v>
      </c>
      <c r="H247" s="4"/>
      <c r="J247" s="28" t="str">
        <f>IF((H247=""),"",(SUM($G$4:G247)/SUM($F$4:F247)))</f>
        <v/>
      </c>
    </row>
    <row r="248" spans="1:10" x14ac:dyDescent="0.2">
      <c r="A248" s="9"/>
      <c r="B248" s="5"/>
      <c r="C248" s="6"/>
      <c r="D248" s="5"/>
      <c r="E248" s="10"/>
      <c r="F248" s="4"/>
      <c r="G248" s="7" t="str">
        <f t="shared" si="4"/>
        <v>0</v>
      </c>
      <c r="H248" s="4"/>
      <c r="J248" s="28" t="str">
        <f>IF((H248=""),"",(SUM($G$4:G248)/SUM($F$4:F248)))</f>
        <v/>
      </c>
    </row>
    <row r="249" spans="1:10" x14ac:dyDescent="0.2">
      <c r="A249" s="9"/>
      <c r="B249" s="5"/>
      <c r="C249" s="6"/>
      <c r="D249" s="5"/>
      <c r="E249" s="10"/>
      <c r="F249" s="4"/>
      <c r="G249" s="7" t="str">
        <f t="shared" si="4"/>
        <v>0</v>
      </c>
      <c r="H249" s="4"/>
      <c r="J249" s="28" t="str">
        <f>IF((H249=""),"",(SUM($G$4:G249)/SUM($F$4:F249)))</f>
        <v/>
      </c>
    </row>
    <row r="250" spans="1:10" x14ac:dyDescent="0.2">
      <c r="A250" s="9"/>
      <c r="B250" s="5"/>
      <c r="C250" s="6"/>
      <c r="D250" s="5"/>
      <c r="E250" s="10"/>
      <c r="F250" s="4"/>
      <c r="G250" s="7" t="str">
        <f t="shared" si="4"/>
        <v>0</v>
      </c>
      <c r="H250" s="4"/>
      <c r="J250" s="28" t="str">
        <f>IF((H250=""),"",(SUM($G$4:G250)/SUM($F$4:F250)))</f>
        <v/>
      </c>
    </row>
    <row r="251" spans="1:10" x14ac:dyDescent="0.2">
      <c r="A251" s="9"/>
      <c r="B251" s="5"/>
      <c r="C251" s="6"/>
      <c r="D251" s="5"/>
      <c r="E251" s="10"/>
      <c r="F251" s="4"/>
      <c r="G251" s="7" t="str">
        <f t="shared" si="4"/>
        <v>0</v>
      </c>
      <c r="H251" s="4"/>
      <c r="J251" s="28" t="str">
        <f>IF((H251=""),"",(SUM($G$4:G251)/SUM($F$4:F251)))</f>
        <v/>
      </c>
    </row>
    <row r="252" spans="1:10" x14ac:dyDescent="0.2">
      <c r="A252" s="9"/>
      <c r="B252" s="5"/>
      <c r="C252" s="6"/>
      <c r="D252" s="5"/>
      <c r="E252" s="10"/>
      <c r="F252" s="4"/>
      <c r="G252" s="7" t="str">
        <f t="shared" si="4"/>
        <v>0</v>
      </c>
      <c r="H252" s="4"/>
      <c r="J252" s="28" t="str">
        <f>IF((H252=""),"",(SUM($G$4:G252)/SUM($F$4:F252)))</f>
        <v/>
      </c>
    </row>
    <row r="253" spans="1:10" x14ac:dyDescent="0.2">
      <c r="A253" s="9"/>
      <c r="B253" s="5"/>
      <c r="C253" s="6"/>
      <c r="D253" s="5"/>
      <c r="E253" s="10"/>
      <c r="F253" s="4"/>
      <c r="G253" s="7" t="str">
        <f t="shared" si="4"/>
        <v>0</v>
      </c>
      <c r="H253" s="4"/>
      <c r="J253" s="28" t="str">
        <f>IF((H253=""),"",(SUM($G$4:G253)/SUM($F$4:F253)))</f>
        <v/>
      </c>
    </row>
    <row r="254" spans="1:10" x14ac:dyDescent="0.2">
      <c r="A254" s="9"/>
      <c r="B254" s="5"/>
      <c r="C254" s="6"/>
      <c r="D254" s="5"/>
      <c r="E254" s="10"/>
      <c r="F254" s="4"/>
      <c r="G254" s="7" t="str">
        <f t="shared" si="4"/>
        <v>0</v>
      </c>
      <c r="H254" s="4"/>
      <c r="J254" s="28" t="str">
        <f>IF((H254=""),"",(SUM($G$4:G254)/SUM($F$4:F254)))</f>
        <v/>
      </c>
    </row>
    <row r="255" spans="1:10" x14ac:dyDescent="0.2">
      <c r="A255" s="9"/>
      <c r="B255" s="5"/>
      <c r="C255" s="6"/>
      <c r="D255" s="5"/>
      <c r="E255" s="10"/>
      <c r="F255" s="4"/>
      <c r="G255" s="7" t="str">
        <f t="shared" si="4"/>
        <v>0</v>
      </c>
      <c r="H255" s="4"/>
      <c r="J255" s="28" t="str">
        <f>IF((H255=""),"",(SUM($G$4:G255)/SUM($F$4:F255)))</f>
        <v/>
      </c>
    </row>
    <row r="256" spans="1:10" x14ac:dyDescent="0.2">
      <c r="A256" s="9"/>
      <c r="B256" s="5"/>
      <c r="C256" s="6"/>
      <c r="D256" s="5"/>
      <c r="E256" s="10"/>
      <c r="F256" s="4"/>
      <c r="G256" s="7" t="str">
        <f t="shared" si="4"/>
        <v>0</v>
      </c>
      <c r="H256" s="4"/>
      <c r="J256" s="28" t="str">
        <f>IF((H256=""),"",(SUM($G$4:G256)/SUM($F$4:F256)))</f>
        <v/>
      </c>
    </row>
    <row r="257" spans="1:10" x14ac:dyDescent="0.2">
      <c r="A257" s="9"/>
      <c r="B257" s="5"/>
      <c r="C257" s="6"/>
      <c r="D257" s="5"/>
      <c r="E257" s="10"/>
      <c r="F257" s="4"/>
      <c r="G257" s="7" t="str">
        <f t="shared" si="4"/>
        <v>0</v>
      </c>
      <c r="H257" s="4"/>
      <c r="J257" s="28" t="str">
        <f>IF((H257=""),"",(SUM($G$4:G257)/SUM($F$4:F257)))</f>
        <v/>
      </c>
    </row>
    <row r="258" spans="1:10" x14ac:dyDescent="0.2">
      <c r="A258" s="9"/>
      <c r="B258" s="5"/>
      <c r="C258" s="6"/>
      <c r="D258" s="5"/>
      <c r="E258" s="10"/>
      <c r="F258" s="4"/>
      <c r="G258" s="7" t="str">
        <f t="shared" si="4"/>
        <v>0</v>
      </c>
      <c r="H258" s="4"/>
      <c r="J258" s="28" t="str">
        <f>IF((H258=""),"",(SUM($G$4:G258)/SUM($F$4:F258)))</f>
        <v/>
      </c>
    </row>
    <row r="259" spans="1:10" x14ac:dyDescent="0.2">
      <c r="A259" s="9"/>
      <c r="B259" s="5"/>
      <c r="C259" s="6"/>
      <c r="D259" s="5"/>
      <c r="E259" s="10"/>
      <c r="F259" s="4"/>
      <c r="G259" s="7" t="str">
        <f t="shared" si="4"/>
        <v>0</v>
      </c>
      <c r="H259" s="4"/>
      <c r="J259" s="28" t="str">
        <f>IF((H259=""),"",(SUM($G$4:G259)/SUM($F$4:F259)))</f>
        <v/>
      </c>
    </row>
    <row r="260" spans="1:10" x14ac:dyDescent="0.2">
      <c r="A260" s="9"/>
      <c r="B260" s="5"/>
      <c r="C260" s="6"/>
      <c r="D260" s="5"/>
      <c r="E260" s="10"/>
      <c r="F260" s="4"/>
      <c r="G260" s="7" t="str">
        <f t="shared" si="4"/>
        <v>0</v>
      </c>
      <c r="H260" s="4"/>
      <c r="J260" s="28" t="str">
        <f>IF((H260=""),"",(SUM($G$4:G260)/SUM($F$4:F260)))</f>
        <v/>
      </c>
    </row>
    <row r="261" spans="1:10" x14ac:dyDescent="0.2">
      <c r="A261" s="9"/>
      <c r="B261" s="5"/>
      <c r="C261" s="6"/>
      <c r="D261" s="5"/>
      <c r="E261" s="10"/>
      <c r="F261" s="4"/>
      <c r="G261" s="7" t="str">
        <f t="shared" si="4"/>
        <v>0</v>
      </c>
      <c r="H261" s="4"/>
      <c r="J261" s="28" t="str">
        <f>IF((H261=""),"",(SUM($G$4:G261)/SUM($F$4:F261)))</f>
        <v/>
      </c>
    </row>
    <row r="262" spans="1:10" x14ac:dyDescent="0.2">
      <c r="A262" s="9"/>
      <c r="B262" s="5"/>
      <c r="C262" s="6"/>
      <c r="D262" s="5"/>
      <c r="E262" s="10"/>
      <c r="F262" s="4"/>
      <c r="G262" s="7" t="str">
        <f t="shared" si="4"/>
        <v>0</v>
      </c>
      <c r="H262" s="4"/>
      <c r="J262" s="28" t="str">
        <f>IF((H262=""),"",(SUM($G$4:G262)/SUM($F$4:F262)))</f>
        <v/>
      </c>
    </row>
    <row r="263" spans="1:10" x14ac:dyDescent="0.2">
      <c r="A263" s="9"/>
      <c r="B263" s="5"/>
      <c r="C263" s="6"/>
      <c r="D263" s="5"/>
      <c r="E263" s="10"/>
      <c r="F263" s="4"/>
      <c r="G263" s="7" t="str">
        <f t="shared" si="4"/>
        <v>0</v>
      </c>
      <c r="H263" s="4"/>
      <c r="J263" s="28" t="str">
        <f>IF((H263=""),"",(SUM($G$4:G263)/SUM($F$4:F263)))</f>
        <v/>
      </c>
    </row>
    <row r="264" spans="1:10" x14ac:dyDescent="0.2">
      <c r="A264" s="9"/>
      <c r="B264" s="5"/>
      <c r="C264" s="6"/>
      <c r="D264" s="5"/>
      <c r="E264" s="10"/>
      <c r="F264" s="4"/>
      <c r="G264" s="7" t="str">
        <f t="shared" si="4"/>
        <v>0</v>
      </c>
      <c r="H264" s="4"/>
      <c r="J264" s="28" t="str">
        <f>IF((H264=""),"",(SUM($G$4:G264)/SUM($F$4:F264)))</f>
        <v/>
      </c>
    </row>
    <row r="265" spans="1:10" x14ac:dyDescent="0.2">
      <c r="A265" s="9"/>
      <c r="B265" s="5"/>
      <c r="C265" s="6"/>
      <c r="D265" s="5"/>
      <c r="E265" s="10"/>
      <c r="F265" s="4"/>
      <c r="G265" s="7" t="str">
        <f t="shared" si="4"/>
        <v>0</v>
      </c>
      <c r="H265" s="4"/>
      <c r="J265" s="28" t="str">
        <f>IF((H265=""),"",(SUM($G$4:G265)/SUM($F$4:F265)))</f>
        <v/>
      </c>
    </row>
    <row r="266" spans="1:10" x14ac:dyDescent="0.2">
      <c r="A266" s="9"/>
      <c r="B266" s="5"/>
      <c r="C266" s="6"/>
      <c r="D266" s="5"/>
      <c r="E266" s="10"/>
      <c r="F266" s="4"/>
      <c r="G266" s="7" t="str">
        <f t="shared" si="4"/>
        <v>0</v>
      </c>
      <c r="H266" s="4"/>
      <c r="J266" s="28" t="str">
        <f>IF((H266=""),"",(SUM($G$4:G266)/SUM($F$4:F266)))</f>
        <v/>
      </c>
    </row>
    <row r="267" spans="1:10" x14ac:dyDescent="0.2">
      <c r="A267" s="9"/>
      <c r="B267" s="5"/>
      <c r="C267" s="6"/>
      <c r="D267" s="5"/>
      <c r="E267" s="10"/>
      <c r="F267" s="4"/>
      <c r="G267" s="7" t="str">
        <f t="shared" si="4"/>
        <v>0</v>
      </c>
      <c r="H267" s="4"/>
      <c r="J267" s="28" t="str">
        <f>IF((H267=""),"",(SUM($G$4:G267)/SUM($F$4:F267)))</f>
        <v/>
      </c>
    </row>
    <row r="268" spans="1:10" x14ac:dyDescent="0.2">
      <c r="A268" s="9"/>
      <c r="B268" s="5"/>
      <c r="C268" s="6"/>
      <c r="D268" s="5"/>
      <c r="E268" s="10"/>
      <c r="F268" s="4"/>
      <c r="G268" s="7" t="str">
        <f t="shared" si="4"/>
        <v>0</v>
      </c>
      <c r="H268" s="4"/>
      <c r="J268" s="28" t="str">
        <f>IF((H268=""),"",(SUM($G$4:G268)/SUM($F$4:F268)))</f>
        <v/>
      </c>
    </row>
    <row r="269" spans="1:10" x14ac:dyDescent="0.2">
      <c r="A269" s="9"/>
      <c r="B269" s="5"/>
      <c r="C269" s="6"/>
      <c r="D269" s="5"/>
      <c r="E269" s="10"/>
      <c r="F269" s="4"/>
      <c r="G269" s="7" t="str">
        <f t="shared" si="4"/>
        <v>0</v>
      </c>
      <c r="H269" s="4"/>
      <c r="J269" s="28" t="str">
        <f>IF((H269=""),"",(SUM($G$4:G269)/SUM($F$4:F269)))</f>
        <v/>
      </c>
    </row>
    <row r="270" spans="1:10" x14ac:dyDescent="0.2">
      <c r="A270" s="9"/>
      <c r="B270" s="5"/>
      <c r="C270" s="6"/>
      <c r="D270" s="5"/>
      <c r="E270" s="10"/>
      <c r="F270" s="4"/>
      <c r="G270" s="7" t="str">
        <f t="shared" si="4"/>
        <v>0</v>
      </c>
      <c r="H270" s="4"/>
      <c r="J270" s="28" t="str">
        <f>IF((H270=""),"",(SUM($G$4:G270)/SUM($F$4:F270)))</f>
        <v/>
      </c>
    </row>
    <row r="271" spans="1:10" x14ac:dyDescent="0.2">
      <c r="A271" s="9"/>
      <c r="B271" s="5"/>
      <c r="C271" s="6"/>
      <c r="D271" s="5"/>
      <c r="E271" s="10"/>
      <c r="F271" s="4"/>
      <c r="G271" s="7" t="str">
        <f t="shared" si="4"/>
        <v>0</v>
      </c>
      <c r="H271" s="4"/>
      <c r="J271" s="28" t="str">
        <f>IF((H271=""),"",(SUM($G$4:G271)/SUM($F$4:F271)))</f>
        <v/>
      </c>
    </row>
    <row r="272" spans="1:10" x14ac:dyDescent="0.2">
      <c r="A272" s="9"/>
      <c r="B272" s="5"/>
      <c r="C272" s="6"/>
      <c r="D272" s="5"/>
      <c r="E272" s="10"/>
      <c r="F272" s="4"/>
      <c r="G272" s="7" t="str">
        <f t="shared" si="4"/>
        <v>0</v>
      </c>
      <c r="H272" s="4"/>
      <c r="J272" s="28" t="str">
        <f>IF((H272=""),"",(SUM($G$4:G272)/SUM($F$4:F272)))</f>
        <v/>
      </c>
    </row>
    <row r="273" spans="1:10" x14ac:dyDescent="0.2">
      <c r="A273" s="9"/>
      <c r="B273" s="5"/>
      <c r="C273" s="6"/>
      <c r="D273" s="5"/>
      <c r="E273" s="10"/>
      <c r="F273" s="4"/>
      <c r="G273" s="7" t="str">
        <f t="shared" si="4"/>
        <v>0</v>
      </c>
      <c r="H273" s="4"/>
      <c r="J273" s="28" t="str">
        <f>IF((H273=""),"",(SUM($G$4:G273)/SUM($F$4:F273)))</f>
        <v/>
      </c>
    </row>
    <row r="274" spans="1:10" x14ac:dyDescent="0.2">
      <c r="A274" s="9"/>
      <c r="B274" s="5"/>
      <c r="C274" s="6"/>
      <c r="D274" s="5"/>
      <c r="E274" s="10"/>
      <c r="F274" s="4"/>
      <c r="G274" s="7" t="str">
        <f t="shared" si="4"/>
        <v>0</v>
      </c>
      <c r="H274" s="4"/>
      <c r="J274" s="28" t="str">
        <f>IF((H274=""),"",(SUM($G$4:G274)/SUM($F$4:F274)))</f>
        <v/>
      </c>
    </row>
    <row r="275" spans="1:10" x14ac:dyDescent="0.2">
      <c r="A275" s="9"/>
      <c r="B275" s="5"/>
      <c r="C275" s="6"/>
      <c r="D275" s="5"/>
      <c r="E275" s="10"/>
      <c r="F275" s="4"/>
      <c r="G275" s="7" t="str">
        <f t="shared" si="4"/>
        <v>0</v>
      </c>
      <c r="H275" s="4"/>
      <c r="J275" s="28" t="str">
        <f>IF((H275=""),"",(SUM($G$4:G275)/SUM($F$4:F275)))</f>
        <v/>
      </c>
    </row>
    <row r="276" spans="1:10" x14ac:dyDescent="0.2">
      <c r="A276" s="9"/>
      <c r="B276" s="5"/>
      <c r="C276" s="6"/>
      <c r="D276" s="5"/>
      <c r="E276" s="10"/>
      <c r="F276" s="4"/>
      <c r="G276" s="7" t="str">
        <f t="shared" si="4"/>
        <v>0</v>
      </c>
      <c r="H276" s="4"/>
      <c r="J276" s="28" t="str">
        <f>IF((H276=""),"",(SUM($G$4:G276)/SUM($F$4:F276)))</f>
        <v/>
      </c>
    </row>
    <row r="277" spans="1:10" x14ac:dyDescent="0.2">
      <c r="A277" s="9"/>
      <c r="B277" s="5"/>
      <c r="C277" s="6"/>
      <c r="D277" s="5"/>
      <c r="E277" s="10"/>
      <c r="F277" s="4"/>
      <c r="G277" s="7" t="str">
        <f t="shared" si="4"/>
        <v>0</v>
      </c>
      <c r="H277" s="4"/>
      <c r="J277" s="28" t="str">
        <f>IF((H277=""),"",(SUM($G$4:G277)/SUM($F$4:F277)))</f>
        <v/>
      </c>
    </row>
    <row r="278" spans="1:10" x14ac:dyDescent="0.2">
      <c r="A278" s="9"/>
      <c r="B278" s="5"/>
      <c r="C278" s="6"/>
      <c r="D278" s="5"/>
      <c r="E278" s="10"/>
      <c r="F278" s="4"/>
      <c r="G278" s="7" t="str">
        <f t="shared" si="4"/>
        <v>0</v>
      </c>
      <c r="H278" s="4"/>
      <c r="J278" s="28" t="str">
        <f>IF((H278=""),"",(SUM($G$4:G278)/SUM($F$4:F278)))</f>
        <v/>
      </c>
    </row>
    <row r="279" spans="1:10" x14ac:dyDescent="0.2">
      <c r="A279" s="9"/>
      <c r="B279" s="5"/>
      <c r="C279" s="6"/>
      <c r="D279" s="5"/>
      <c r="E279" s="10"/>
      <c r="F279" s="4"/>
      <c r="G279" s="7" t="str">
        <f t="shared" si="4"/>
        <v>0</v>
      </c>
      <c r="H279" s="4"/>
      <c r="J279" s="28" t="str">
        <f>IF((H279=""),"",(SUM($G$4:G279)/SUM($F$4:F279)))</f>
        <v/>
      </c>
    </row>
    <row r="280" spans="1:10" x14ac:dyDescent="0.2">
      <c r="A280" s="9"/>
      <c r="B280" s="5"/>
      <c r="C280" s="6"/>
      <c r="D280" s="5"/>
      <c r="E280" s="10"/>
      <c r="F280" s="4"/>
      <c r="G280" s="7" t="str">
        <f t="shared" si="4"/>
        <v>0</v>
      </c>
      <c r="H280" s="4"/>
      <c r="J280" s="28" t="str">
        <f>IF((H280=""),"",(SUM($G$4:G280)/SUM($F$4:F280)))</f>
        <v/>
      </c>
    </row>
    <row r="281" spans="1:10" x14ac:dyDescent="0.2">
      <c r="A281" s="9"/>
      <c r="B281" s="5"/>
      <c r="C281" s="6"/>
      <c r="D281" s="5"/>
      <c r="E281" s="10"/>
      <c r="F281" s="4"/>
      <c r="G281" s="7" t="str">
        <f t="shared" si="4"/>
        <v>0</v>
      </c>
      <c r="H281" s="4"/>
      <c r="J281" s="28" t="str">
        <f>IF((H281=""),"",(SUM($G$4:G281)/SUM($F$4:F281)))</f>
        <v/>
      </c>
    </row>
    <row r="282" spans="1:10" x14ac:dyDescent="0.2">
      <c r="A282" s="9"/>
      <c r="B282" s="5"/>
      <c r="C282" s="6"/>
      <c r="D282" s="5"/>
      <c r="E282" s="10"/>
      <c r="F282" s="4"/>
      <c r="G282" s="7" t="str">
        <f t="shared" si="4"/>
        <v>0</v>
      </c>
      <c r="H282" s="4"/>
      <c r="J282" s="28" t="str">
        <f>IF((H282=""),"",(SUM($G$4:G282)/SUM($F$4:F282)))</f>
        <v/>
      </c>
    </row>
    <row r="283" spans="1:10" x14ac:dyDescent="0.2">
      <c r="A283" s="9"/>
      <c r="B283" s="5"/>
      <c r="C283" s="6"/>
      <c r="D283" s="5"/>
      <c r="E283" s="10"/>
      <c r="F283" s="4"/>
      <c r="G283" s="7" t="str">
        <f t="shared" si="4"/>
        <v>0</v>
      </c>
      <c r="H283" s="4"/>
      <c r="J283" s="28" t="str">
        <f>IF((H283=""),"",(SUM($G$4:G283)/SUM($F$4:F283)))</f>
        <v/>
      </c>
    </row>
    <row r="284" spans="1:10" x14ac:dyDescent="0.2">
      <c r="A284" s="9"/>
      <c r="B284" s="5"/>
      <c r="C284" s="6"/>
      <c r="D284" s="5"/>
      <c r="E284" s="10"/>
      <c r="F284" s="4"/>
      <c r="G284" s="7" t="str">
        <f t="shared" si="4"/>
        <v>0</v>
      </c>
      <c r="H284" s="4"/>
      <c r="J284" s="28" t="str">
        <f>IF((H284=""),"",(SUM($G$4:G284)/SUM($F$4:F284)))</f>
        <v/>
      </c>
    </row>
    <row r="285" spans="1:10" x14ac:dyDescent="0.2">
      <c r="A285" s="9"/>
      <c r="B285" s="5"/>
      <c r="C285" s="6"/>
      <c r="D285" s="5"/>
      <c r="E285" s="10"/>
      <c r="F285" s="4"/>
      <c r="G285" s="7" t="str">
        <f t="shared" si="4"/>
        <v>0</v>
      </c>
      <c r="H285" s="4"/>
      <c r="J285" s="28" t="str">
        <f>IF((H285=""),"",(SUM($G$4:G285)/SUM($F$4:F285)))</f>
        <v/>
      </c>
    </row>
    <row r="286" spans="1:10" x14ac:dyDescent="0.2">
      <c r="A286" s="9"/>
      <c r="B286" s="5"/>
      <c r="C286" s="6"/>
      <c r="D286" s="5"/>
      <c r="E286" s="10"/>
      <c r="F286" s="4"/>
      <c r="G286" s="7" t="str">
        <f t="shared" si="4"/>
        <v>0</v>
      </c>
      <c r="H286" s="4"/>
      <c r="J286" s="28" t="str">
        <f>IF((H286=""),"",(SUM($G$4:G286)/SUM($F$4:F286)))</f>
        <v/>
      </c>
    </row>
    <row r="287" spans="1:10" x14ac:dyDescent="0.2">
      <c r="A287" s="9"/>
      <c r="B287" s="5"/>
      <c r="C287" s="6"/>
      <c r="D287" s="5"/>
      <c r="E287" s="10"/>
      <c r="F287" s="4"/>
      <c r="G287" s="7" t="str">
        <f t="shared" si="4"/>
        <v>0</v>
      </c>
      <c r="H287" s="4"/>
      <c r="J287" s="28" t="str">
        <f>IF((H287=""),"",(SUM($G$4:G287)/SUM($F$4:F287)))</f>
        <v/>
      </c>
    </row>
    <row r="288" spans="1:10" x14ac:dyDescent="0.2">
      <c r="A288" s="9"/>
      <c r="B288" s="5"/>
      <c r="C288" s="6"/>
      <c r="D288" s="5"/>
      <c r="E288" s="10"/>
      <c r="F288" s="4"/>
      <c r="G288" s="7" t="str">
        <f t="shared" si="4"/>
        <v>0</v>
      </c>
      <c r="H288" s="4"/>
      <c r="J288" s="28" t="str">
        <f>IF((H288=""),"",(SUM($G$4:G288)/SUM($F$4:F288)))</f>
        <v/>
      </c>
    </row>
    <row r="289" spans="1:10" x14ac:dyDescent="0.2">
      <c r="A289" s="9"/>
      <c r="B289" s="5"/>
      <c r="C289" s="6"/>
      <c r="D289" s="5"/>
      <c r="E289" s="10"/>
      <c r="F289" s="4"/>
      <c r="G289" s="7" t="str">
        <f t="shared" si="4"/>
        <v>0</v>
      </c>
      <c r="H289" s="4"/>
      <c r="J289" s="28" t="str">
        <f>IF((H289=""),"",(SUM($G$4:G289)/SUM($F$4:F289)))</f>
        <v/>
      </c>
    </row>
    <row r="290" spans="1:10" x14ac:dyDescent="0.2">
      <c r="A290" s="9"/>
      <c r="B290" s="5"/>
      <c r="C290" s="6"/>
      <c r="D290" s="5"/>
      <c r="E290" s="10"/>
      <c r="F290" s="4"/>
      <c r="G290" s="7" t="str">
        <f t="shared" si="4"/>
        <v>0</v>
      </c>
      <c r="H290" s="4"/>
      <c r="J290" s="28" t="str">
        <f>IF((H290=""),"",(SUM($G$4:G290)/SUM($F$4:F290)))</f>
        <v/>
      </c>
    </row>
    <row r="291" spans="1:10" x14ac:dyDescent="0.2">
      <c r="A291" s="9"/>
      <c r="B291" s="5"/>
      <c r="C291" s="6"/>
      <c r="D291" s="5"/>
      <c r="E291" s="10"/>
      <c r="F291" s="4"/>
      <c r="G291" s="7" t="str">
        <f t="shared" si="4"/>
        <v>0</v>
      </c>
      <c r="H291" s="4"/>
      <c r="J291" s="28" t="str">
        <f>IF((H291=""),"",(SUM($G$4:G291)/SUM($F$4:F291)))</f>
        <v/>
      </c>
    </row>
    <row r="292" spans="1:10" x14ac:dyDescent="0.2">
      <c r="A292" s="9"/>
      <c r="B292" s="5"/>
      <c r="C292" s="6"/>
      <c r="D292" s="5"/>
      <c r="E292" s="10"/>
      <c r="F292" s="4"/>
      <c r="G292" s="7" t="str">
        <f t="shared" si="4"/>
        <v>0</v>
      </c>
      <c r="H292" s="4"/>
      <c r="J292" s="28" t="str">
        <f>IF((H292=""),"",(SUM($G$4:G292)/SUM($F$4:F292)))</f>
        <v/>
      </c>
    </row>
    <row r="293" spans="1:10" x14ac:dyDescent="0.2">
      <c r="A293" s="9"/>
      <c r="B293" s="5"/>
      <c r="C293" s="6"/>
      <c r="D293" s="5"/>
      <c r="E293" s="10"/>
      <c r="F293" s="4"/>
      <c r="G293" s="7" t="str">
        <f t="shared" si="4"/>
        <v>0</v>
      </c>
      <c r="H293" s="4"/>
      <c r="J293" s="28" t="str">
        <f>IF((H293=""),"",(SUM($G$4:G293)/SUM($F$4:F293)))</f>
        <v/>
      </c>
    </row>
    <row r="294" spans="1:10" x14ac:dyDescent="0.2">
      <c r="A294" s="9"/>
      <c r="B294" s="5"/>
      <c r="C294" s="6"/>
      <c r="D294" s="5"/>
      <c r="E294" s="10"/>
      <c r="F294" s="4"/>
      <c r="G294" s="7" t="str">
        <f t="shared" ref="G294:G347" si="5">IF((H294="Win"),((E294*F294)-F294),IF((H294="Loss"),-F294,IF((H294="Void"),0,IF((H294="Half Win"),(((F294/2)*E294)-(F294/2)),IF((H294="Half Loss"),-(F294/2),IF((H294 ="Active"),"0","0"))))))</f>
        <v>0</v>
      </c>
      <c r="H294" s="4"/>
      <c r="J294" s="28" t="str">
        <f>IF((H294=""),"",(SUM($G$4:G294)/SUM($F$4:F294)))</f>
        <v/>
      </c>
    </row>
    <row r="295" spans="1:10" x14ac:dyDescent="0.2">
      <c r="A295" s="9"/>
      <c r="B295" s="5"/>
      <c r="C295" s="6"/>
      <c r="D295" s="5"/>
      <c r="E295" s="10"/>
      <c r="F295" s="4"/>
      <c r="G295" s="7" t="str">
        <f t="shared" si="5"/>
        <v>0</v>
      </c>
      <c r="H295" s="4"/>
      <c r="J295" s="28" t="str">
        <f>IF((H295=""),"",(SUM($G$4:G295)/SUM($F$4:F295)))</f>
        <v/>
      </c>
    </row>
    <row r="296" spans="1:10" x14ac:dyDescent="0.2">
      <c r="A296" s="9"/>
      <c r="B296" s="5"/>
      <c r="C296" s="6"/>
      <c r="D296" s="5"/>
      <c r="E296" s="10"/>
      <c r="F296" s="4"/>
      <c r="G296" s="7" t="str">
        <f t="shared" si="5"/>
        <v>0</v>
      </c>
      <c r="H296" s="4"/>
      <c r="J296" s="28" t="str">
        <f>IF((H296=""),"",(SUM($G$4:G296)/SUM($F$4:F296)))</f>
        <v/>
      </c>
    </row>
    <row r="297" spans="1:10" x14ac:dyDescent="0.2">
      <c r="A297" s="9"/>
      <c r="B297" s="5"/>
      <c r="C297" s="6"/>
      <c r="D297" s="5"/>
      <c r="E297" s="10"/>
      <c r="F297" s="4"/>
      <c r="G297" s="7" t="str">
        <f t="shared" si="5"/>
        <v>0</v>
      </c>
      <c r="H297" s="4"/>
      <c r="J297" s="28" t="str">
        <f>IF((H297=""),"",(SUM($G$4:G297)/SUM($F$4:F297)))</f>
        <v/>
      </c>
    </row>
    <row r="298" spans="1:10" x14ac:dyDescent="0.2">
      <c r="A298" s="9"/>
      <c r="B298" s="5"/>
      <c r="C298" s="6"/>
      <c r="D298" s="5"/>
      <c r="E298" s="10"/>
      <c r="F298" s="4"/>
      <c r="G298" s="7" t="str">
        <f t="shared" si="5"/>
        <v>0</v>
      </c>
      <c r="H298" s="4"/>
      <c r="J298" s="28" t="str">
        <f>IF((H298=""),"",(SUM($G$4:G298)/SUM($F$4:F298)))</f>
        <v/>
      </c>
    </row>
    <row r="299" spans="1:10" x14ac:dyDescent="0.2">
      <c r="A299" s="9"/>
      <c r="B299" s="5"/>
      <c r="C299" s="6"/>
      <c r="D299" s="5"/>
      <c r="E299" s="10"/>
      <c r="F299" s="4"/>
      <c r="G299" s="7" t="str">
        <f t="shared" si="5"/>
        <v>0</v>
      </c>
      <c r="H299" s="4"/>
      <c r="J299" s="28" t="str">
        <f>IF((H299=""),"",(SUM($G$4:G299)/SUM($F$4:F299)))</f>
        <v/>
      </c>
    </row>
    <row r="300" spans="1:10" x14ac:dyDescent="0.2">
      <c r="A300" s="9"/>
      <c r="B300" s="5"/>
      <c r="C300" s="6"/>
      <c r="D300" s="5"/>
      <c r="E300" s="10"/>
      <c r="F300" s="4"/>
      <c r="G300" s="7" t="str">
        <f t="shared" si="5"/>
        <v>0</v>
      </c>
      <c r="H300" s="4"/>
      <c r="J300" s="28" t="str">
        <f>IF((H300=""),"",(SUM($G$4:G300)/SUM($F$4:F300)))</f>
        <v/>
      </c>
    </row>
    <row r="301" spans="1:10" x14ac:dyDescent="0.2">
      <c r="A301" s="9"/>
      <c r="B301" s="5"/>
      <c r="C301" s="6"/>
      <c r="D301" s="5"/>
      <c r="E301" s="10"/>
      <c r="F301" s="4"/>
      <c r="G301" s="7" t="str">
        <f t="shared" si="5"/>
        <v>0</v>
      </c>
      <c r="H301" s="4"/>
      <c r="J301" s="28" t="str">
        <f>IF((H301=""),"",(SUM($G$4:G301)/SUM($F$4:F301)))</f>
        <v/>
      </c>
    </row>
    <row r="302" spans="1:10" x14ac:dyDescent="0.2">
      <c r="A302" s="9"/>
      <c r="B302" s="5"/>
      <c r="C302" s="6"/>
      <c r="D302" s="5"/>
      <c r="E302" s="10"/>
      <c r="F302" s="4"/>
      <c r="G302" s="7" t="str">
        <f t="shared" si="5"/>
        <v>0</v>
      </c>
      <c r="H302" s="4"/>
      <c r="J302" s="28" t="str">
        <f>IF((H302=""),"",(SUM($G$4:G302)/SUM($F$4:F302)))</f>
        <v/>
      </c>
    </row>
    <row r="303" spans="1:10" x14ac:dyDescent="0.2">
      <c r="A303" s="9"/>
      <c r="B303" s="5"/>
      <c r="C303" s="6"/>
      <c r="D303" s="5"/>
      <c r="E303" s="10"/>
      <c r="F303" s="4"/>
      <c r="G303" s="7" t="str">
        <f t="shared" si="5"/>
        <v>0</v>
      </c>
      <c r="H303" s="4"/>
      <c r="J303" s="28" t="str">
        <f>IF((H303=""),"",(SUM($G$4:G303)/SUM($F$4:F303)))</f>
        <v/>
      </c>
    </row>
    <row r="304" spans="1:10" x14ac:dyDescent="0.2">
      <c r="A304" s="9"/>
      <c r="B304" s="5"/>
      <c r="C304" s="6"/>
      <c r="D304" s="5"/>
      <c r="E304" s="10"/>
      <c r="F304" s="4"/>
      <c r="G304" s="7" t="str">
        <f t="shared" si="5"/>
        <v>0</v>
      </c>
      <c r="H304" s="4"/>
      <c r="J304" s="28" t="str">
        <f>IF((H304=""),"",(SUM($G$4:G304)/SUM($F$4:F304)))</f>
        <v/>
      </c>
    </row>
    <row r="305" spans="1:10" x14ac:dyDescent="0.2">
      <c r="A305" s="9"/>
      <c r="B305" s="5"/>
      <c r="C305" s="6"/>
      <c r="D305" s="5"/>
      <c r="E305" s="10"/>
      <c r="F305" s="4"/>
      <c r="G305" s="7" t="str">
        <f t="shared" si="5"/>
        <v>0</v>
      </c>
      <c r="H305" s="4"/>
      <c r="J305" s="28" t="str">
        <f>IF((H305=""),"",(SUM($G$4:G305)/SUM($F$4:F305)))</f>
        <v/>
      </c>
    </row>
    <row r="306" spans="1:10" x14ac:dyDescent="0.2">
      <c r="A306" s="9"/>
      <c r="B306" s="5"/>
      <c r="C306" s="6"/>
      <c r="D306" s="5"/>
      <c r="E306" s="10"/>
      <c r="F306" s="4"/>
      <c r="G306" s="7" t="str">
        <f t="shared" si="5"/>
        <v>0</v>
      </c>
      <c r="H306" s="4"/>
      <c r="J306" s="28" t="str">
        <f>IF((H306=""),"",(SUM($G$4:G306)/SUM($F$4:F306)))</f>
        <v/>
      </c>
    </row>
    <row r="307" spans="1:10" x14ac:dyDescent="0.2">
      <c r="A307" s="9"/>
      <c r="B307" s="5"/>
      <c r="C307" s="6"/>
      <c r="D307" s="5"/>
      <c r="E307" s="10"/>
      <c r="F307" s="4"/>
      <c r="G307" s="7" t="str">
        <f t="shared" si="5"/>
        <v>0</v>
      </c>
      <c r="H307" s="4"/>
      <c r="J307" s="28" t="str">
        <f>IF((H307=""),"",(SUM($G$4:G307)/SUM($F$4:F307)))</f>
        <v/>
      </c>
    </row>
    <row r="308" spans="1:10" x14ac:dyDescent="0.2">
      <c r="A308" s="9"/>
      <c r="B308" s="5"/>
      <c r="C308" s="6"/>
      <c r="D308" s="5"/>
      <c r="E308" s="10"/>
      <c r="F308" s="4"/>
      <c r="G308" s="7" t="str">
        <f t="shared" si="5"/>
        <v>0</v>
      </c>
      <c r="H308" s="4"/>
      <c r="J308" s="28" t="str">
        <f>IF((H308=""),"",(SUM($G$4:G308)/SUM($F$4:F308)))</f>
        <v/>
      </c>
    </row>
    <row r="309" spans="1:10" x14ac:dyDescent="0.2">
      <c r="A309" s="9"/>
      <c r="B309" s="5"/>
      <c r="C309" s="6"/>
      <c r="D309" s="5"/>
      <c r="E309" s="10"/>
      <c r="F309" s="4"/>
      <c r="G309" s="7" t="str">
        <f t="shared" si="5"/>
        <v>0</v>
      </c>
      <c r="H309" s="4"/>
      <c r="J309" s="28" t="str">
        <f>IF((H309=""),"",(SUM($G$4:G309)/SUM($F$4:F309)))</f>
        <v/>
      </c>
    </row>
    <row r="310" spans="1:10" x14ac:dyDescent="0.2">
      <c r="A310" s="9"/>
      <c r="B310" s="5"/>
      <c r="C310" s="6"/>
      <c r="D310" s="5"/>
      <c r="E310" s="10"/>
      <c r="F310" s="4"/>
      <c r="G310" s="7" t="str">
        <f t="shared" si="5"/>
        <v>0</v>
      </c>
      <c r="H310" s="4"/>
      <c r="J310" s="28" t="str">
        <f>IF((H310=""),"",(SUM($G$4:G310)/SUM($F$4:F310)))</f>
        <v/>
      </c>
    </row>
    <row r="311" spans="1:10" x14ac:dyDescent="0.2">
      <c r="A311" s="9"/>
      <c r="B311" s="5"/>
      <c r="C311" s="6"/>
      <c r="D311" s="5"/>
      <c r="E311" s="10"/>
      <c r="F311" s="4"/>
      <c r="G311" s="7" t="str">
        <f t="shared" si="5"/>
        <v>0</v>
      </c>
      <c r="H311" s="4"/>
      <c r="J311" s="28" t="str">
        <f>IF((H311=""),"",(SUM($G$4:G311)/SUM($F$4:F311)))</f>
        <v/>
      </c>
    </row>
    <row r="312" spans="1:10" x14ac:dyDescent="0.2">
      <c r="A312" s="9"/>
      <c r="B312" s="5"/>
      <c r="C312" s="6"/>
      <c r="D312" s="5"/>
      <c r="E312" s="10"/>
      <c r="F312" s="4"/>
      <c r="G312" s="7" t="str">
        <f t="shared" si="5"/>
        <v>0</v>
      </c>
      <c r="H312" s="4"/>
      <c r="J312" s="28" t="str">
        <f>IF((H312=""),"",(SUM($G$4:G312)/SUM($F$4:F312)))</f>
        <v/>
      </c>
    </row>
    <row r="313" spans="1:10" x14ac:dyDescent="0.2">
      <c r="A313" s="9"/>
      <c r="B313" s="5"/>
      <c r="C313" s="6"/>
      <c r="D313" s="5"/>
      <c r="E313" s="10"/>
      <c r="F313" s="4"/>
      <c r="G313" s="7" t="str">
        <f t="shared" si="5"/>
        <v>0</v>
      </c>
      <c r="H313" s="4"/>
      <c r="J313" s="28" t="str">
        <f>IF((H313=""),"",(SUM($G$4:G313)/SUM($F$4:F313)))</f>
        <v/>
      </c>
    </row>
    <row r="314" spans="1:10" x14ac:dyDescent="0.2">
      <c r="A314" s="9"/>
      <c r="B314" s="5"/>
      <c r="C314" s="6"/>
      <c r="D314" s="5"/>
      <c r="E314" s="10"/>
      <c r="F314" s="4"/>
      <c r="G314" s="7" t="str">
        <f t="shared" si="5"/>
        <v>0</v>
      </c>
      <c r="H314" s="4"/>
      <c r="J314" s="28" t="str">
        <f>IF((H314=""),"",(SUM($G$4:G314)/SUM($F$4:F314)))</f>
        <v/>
      </c>
    </row>
    <row r="315" spans="1:10" x14ac:dyDescent="0.2">
      <c r="A315" s="9"/>
      <c r="B315" s="5"/>
      <c r="C315" s="6"/>
      <c r="D315" s="5"/>
      <c r="E315" s="10"/>
      <c r="F315" s="4"/>
      <c r="G315" s="7" t="str">
        <f t="shared" si="5"/>
        <v>0</v>
      </c>
      <c r="H315" s="4"/>
      <c r="J315" s="28" t="str">
        <f>IF((H315=""),"",(SUM($G$4:G315)/SUM($F$4:F315)))</f>
        <v/>
      </c>
    </row>
    <row r="316" spans="1:10" x14ac:dyDescent="0.2">
      <c r="A316" s="9"/>
      <c r="B316" s="5"/>
      <c r="C316" s="6"/>
      <c r="D316" s="5"/>
      <c r="E316" s="10"/>
      <c r="F316" s="4"/>
      <c r="G316" s="7" t="str">
        <f t="shared" si="5"/>
        <v>0</v>
      </c>
      <c r="H316" s="4"/>
      <c r="J316" s="28" t="str">
        <f>IF((H316=""),"",(SUM($G$4:G316)/SUM($F$4:F316)))</f>
        <v/>
      </c>
    </row>
    <row r="317" spans="1:10" x14ac:dyDescent="0.2">
      <c r="A317" s="9"/>
      <c r="B317" s="5"/>
      <c r="C317" s="6"/>
      <c r="D317" s="5"/>
      <c r="E317" s="10"/>
      <c r="F317" s="4"/>
      <c r="G317" s="7" t="str">
        <f t="shared" si="5"/>
        <v>0</v>
      </c>
      <c r="H317" s="4"/>
      <c r="J317" s="28" t="str">
        <f>IF((H317=""),"",(SUM($G$4:G317)/SUM($F$4:F317)))</f>
        <v/>
      </c>
    </row>
    <row r="318" spans="1:10" x14ac:dyDescent="0.2">
      <c r="A318" s="9"/>
      <c r="B318" s="5"/>
      <c r="C318" s="6"/>
      <c r="D318" s="5"/>
      <c r="E318" s="10"/>
      <c r="F318" s="4"/>
      <c r="G318" s="7" t="str">
        <f t="shared" si="5"/>
        <v>0</v>
      </c>
      <c r="H318" s="4"/>
      <c r="J318" s="28" t="str">
        <f>IF((H318=""),"",(SUM($G$4:G318)/SUM($F$4:F318)))</f>
        <v/>
      </c>
    </row>
    <row r="319" spans="1:10" x14ac:dyDescent="0.2">
      <c r="A319" s="9"/>
      <c r="B319" s="5"/>
      <c r="C319" s="6"/>
      <c r="D319" s="5"/>
      <c r="E319" s="10"/>
      <c r="F319" s="4"/>
      <c r="G319" s="7" t="str">
        <f t="shared" si="5"/>
        <v>0</v>
      </c>
      <c r="H319" s="4"/>
      <c r="J319" s="28" t="str">
        <f>IF((H319=""),"",(SUM($G$4:G319)/SUM($F$4:F319)))</f>
        <v/>
      </c>
    </row>
    <row r="320" spans="1:10" x14ac:dyDescent="0.2">
      <c r="A320" s="9"/>
      <c r="B320" s="5"/>
      <c r="C320" s="6"/>
      <c r="D320" s="5"/>
      <c r="E320" s="10"/>
      <c r="F320" s="4"/>
      <c r="G320" s="7" t="str">
        <f t="shared" si="5"/>
        <v>0</v>
      </c>
      <c r="H320" s="4"/>
      <c r="J320" s="28" t="str">
        <f>IF((H320=""),"",(SUM($G$4:G320)/SUM($F$4:F320)))</f>
        <v/>
      </c>
    </row>
    <row r="321" spans="1:10" x14ac:dyDescent="0.2">
      <c r="A321" s="9"/>
      <c r="B321" s="5"/>
      <c r="C321" s="6"/>
      <c r="D321" s="5"/>
      <c r="E321" s="10"/>
      <c r="F321" s="4"/>
      <c r="G321" s="7" t="str">
        <f t="shared" si="5"/>
        <v>0</v>
      </c>
      <c r="H321" s="4"/>
      <c r="J321" s="28" t="str">
        <f>IF((H321=""),"",(SUM($G$4:G321)/SUM($F$4:F321)))</f>
        <v/>
      </c>
    </row>
    <row r="322" spans="1:10" x14ac:dyDescent="0.2">
      <c r="A322" s="9"/>
      <c r="B322" s="5"/>
      <c r="C322" s="6"/>
      <c r="D322" s="5"/>
      <c r="E322" s="10"/>
      <c r="F322" s="4"/>
      <c r="G322" s="7" t="str">
        <f t="shared" si="5"/>
        <v>0</v>
      </c>
      <c r="H322" s="4"/>
      <c r="J322" s="28" t="str">
        <f>IF((H322=""),"",(SUM($G$4:G322)/SUM($F$4:F322)))</f>
        <v/>
      </c>
    </row>
    <row r="323" spans="1:10" x14ac:dyDescent="0.2">
      <c r="A323" s="9"/>
      <c r="B323" s="5"/>
      <c r="C323" s="6"/>
      <c r="D323" s="5"/>
      <c r="E323" s="10"/>
      <c r="F323" s="4"/>
      <c r="G323" s="7" t="str">
        <f t="shared" si="5"/>
        <v>0</v>
      </c>
      <c r="H323" s="4"/>
      <c r="J323" s="28" t="str">
        <f>IF((H323=""),"",(SUM($G$4:G323)/SUM($F$4:F323)))</f>
        <v/>
      </c>
    </row>
    <row r="324" spans="1:10" x14ac:dyDescent="0.2">
      <c r="A324" s="9"/>
      <c r="B324" s="5"/>
      <c r="C324" s="6"/>
      <c r="D324" s="5"/>
      <c r="E324" s="10"/>
      <c r="F324" s="4"/>
      <c r="G324" s="7" t="str">
        <f t="shared" si="5"/>
        <v>0</v>
      </c>
      <c r="H324" s="4"/>
      <c r="J324" s="28" t="str">
        <f>IF((H324=""),"",(SUM($G$4:G324)/SUM($F$4:F324)))</f>
        <v/>
      </c>
    </row>
    <row r="325" spans="1:10" x14ac:dyDescent="0.2">
      <c r="A325" s="9"/>
      <c r="B325" s="5"/>
      <c r="C325" s="6"/>
      <c r="D325" s="5"/>
      <c r="E325" s="10"/>
      <c r="F325" s="4"/>
      <c r="G325" s="7" t="str">
        <f t="shared" si="5"/>
        <v>0</v>
      </c>
      <c r="H325" s="4"/>
      <c r="J325" s="28" t="str">
        <f>IF((H325=""),"",(SUM($G$4:G325)/SUM($F$4:F325)))</f>
        <v/>
      </c>
    </row>
    <row r="326" spans="1:10" x14ac:dyDescent="0.2">
      <c r="A326" s="9"/>
      <c r="B326" s="5"/>
      <c r="C326" s="6"/>
      <c r="D326" s="5"/>
      <c r="E326" s="10"/>
      <c r="F326" s="4"/>
      <c r="G326" s="7" t="str">
        <f t="shared" si="5"/>
        <v>0</v>
      </c>
      <c r="H326" s="4"/>
      <c r="J326" s="28" t="str">
        <f>IF((H326=""),"",(SUM($G$4:G326)/SUM($F$4:F326)))</f>
        <v/>
      </c>
    </row>
    <row r="327" spans="1:10" x14ac:dyDescent="0.2">
      <c r="A327" s="9"/>
      <c r="B327" s="5"/>
      <c r="C327" s="6"/>
      <c r="D327" s="5"/>
      <c r="E327" s="10"/>
      <c r="F327" s="4"/>
      <c r="G327" s="7" t="str">
        <f t="shared" si="5"/>
        <v>0</v>
      </c>
      <c r="H327" s="4"/>
      <c r="J327" s="28" t="str">
        <f>IF((H327=""),"",(SUM($G$4:G327)/SUM($F$4:F327)))</f>
        <v/>
      </c>
    </row>
    <row r="328" spans="1:10" x14ac:dyDescent="0.2">
      <c r="A328" s="9"/>
      <c r="B328" s="5"/>
      <c r="C328" s="6"/>
      <c r="D328" s="5"/>
      <c r="E328" s="10"/>
      <c r="F328" s="4"/>
      <c r="G328" s="7" t="str">
        <f t="shared" si="5"/>
        <v>0</v>
      </c>
      <c r="H328" s="4"/>
      <c r="J328" s="28" t="str">
        <f>IF((H328=""),"",(SUM($G$4:G328)/SUM($F$4:F328)))</f>
        <v/>
      </c>
    </row>
    <row r="329" spans="1:10" x14ac:dyDescent="0.2">
      <c r="A329" s="9"/>
      <c r="B329" s="5"/>
      <c r="C329" s="6"/>
      <c r="D329" s="5"/>
      <c r="E329" s="10"/>
      <c r="F329" s="4"/>
      <c r="G329" s="7" t="str">
        <f t="shared" si="5"/>
        <v>0</v>
      </c>
      <c r="H329" s="4"/>
      <c r="J329" s="28" t="str">
        <f>IF((H329=""),"",(SUM($G$4:G329)/SUM($F$4:F329)))</f>
        <v/>
      </c>
    </row>
    <row r="330" spans="1:10" x14ac:dyDescent="0.2">
      <c r="A330" s="9"/>
      <c r="B330" s="5"/>
      <c r="C330" s="6"/>
      <c r="D330" s="5"/>
      <c r="E330" s="10"/>
      <c r="F330" s="4"/>
      <c r="G330" s="7" t="str">
        <f t="shared" si="5"/>
        <v>0</v>
      </c>
      <c r="H330" s="4"/>
      <c r="J330" s="28" t="str">
        <f>IF((H330=""),"",(SUM($G$4:G330)/SUM($F$4:F330)))</f>
        <v/>
      </c>
    </row>
    <row r="331" spans="1:10" x14ac:dyDescent="0.2">
      <c r="A331" s="9"/>
      <c r="B331" s="5"/>
      <c r="C331" s="6"/>
      <c r="D331" s="5"/>
      <c r="E331" s="10"/>
      <c r="F331" s="4"/>
      <c r="G331" s="7" t="str">
        <f t="shared" si="5"/>
        <v>0</v>
      </c>
      <c r="H331" s="4"/>
      <c r="J331" s="28" t="str">
        <f>IF((H331=""),"",(SUM($G$4:G331)/SUM($F$4:F331)))</f>
        <v/>
      </c>
    </row>
    <row r="332" spans="1:10" x14ac:dyDescent="0.2">
      <c r="A332" s="9"/>
      <c r="B332" s="5"/>
      <c r="C332" s="6"/>
      <c r="D332" s="5"/>
      <c r="E332" s="10"/>
      <c r="F332" s="4"/>
      <c r="G332" s="7" t="str">
        <f t="shared" si="5"/>
        <v>0</v>
      </c>
      <c r="H332" s="4"/>
      <c r="J332" s="28" t="str">
        <f>IF((H332=""),"",(SUM($G$4:G332)/SUM($F$4:F332)))</f>
        <v/>
      </c>
    </row>
    <row r="333" spans="1:10" x14ac:dyDescent="0.2">
      <c r="A333" s="9"/>
      <c r="B333" s="5"/>
      <c r="C333" s="6"/>
      <c r="D333" s="5"/>
      <c r="E333" s="10"/>
      <c r="F333" s="4"/>
      <c r="G333" s="7" t="str">
        <f t="shared" si="5"/>
        <v>0</v>
      </c>
      <c r="H333" s="4"/>
      <c r="J333" s="28" t="str">
        <f>IF((H333=""),"",(SUM($G$4:G333)/SUM($F$4:F333)))</f>
        <v/>
      </c>
    </row>
    <row r="334" spans="1:10" x14ac:dyDescent="0.2">
      <c r="A334" s="9"/>
      <c r="B334" s="5"/>
      <c r="C334" s="6"/>
      <c r="D334" s="5"/>
      <c r="E334" s="10"/>
      <c r="F334" s="4"/>
      <c r="G334" s="7" t="str">
        <f t="shared" si="5"/>
        <v>0</v>
      </c>
      <c r="H334" s="4"/>
      <c r="J334" s="28" t="str">
        <f>IF((H334=""),"",(SUM($G$4:G334)/SUM($F$4:F334)))</f>
        <v/>
      </c>
    </row>
    <row r="335" spans="1:10" x14ac:dyDescent="0.2">
      <c r="A335" s="9"/>
      <c r="B335" s="5"/>
      <c r="C335" s="6"/>
      <c r="D335" s="5"/>
      <c r="E335" s="10"/>
      <c r="F335" s="4"/>
      <c r="G335" s="7" t="str">
        <f t="shared" si="5"/>
        <v>0</v>
      </c>
      <c r="H335" s="4"/>
      <c r="J335" s="28" t="str">
        <f>IF((H335=""),"",(SUM($G$4:G335)/SUM($F$4:F335)))</f>
        <v/>
      </c>
    </row>
    <row r="336" spans="1:10" x14ac:dyDescent="0.2">
      <c r="A336" s="9"/>
      <c r="B336" s="5"/>
      <c r="C336" s="6"/>
      <c r="D336" s="5"/>
      <c r="E336" s="10"/>
      <c r="F336" s="4"/>
      <c r="G336" s="7" t="str">
        <f t="shared" si="5"/>
        <v>0</v>
      </c>
      <c r="H336" s="4"/>
      <c r="J336" s="28" t="str">
        <f>IF((H336=""),"",(SUM($G$4:G336)/SUM($F$4:F336)))</f>
        <v/>
      </c>
    </row>
    <row r="337" spans="1:10" x14ac:dyDescent="0.2">
      <c r="A337" s="9"/>
      <c r="B337" s="5"/>
      <c r="C337" s="6"/>
      <c r="D337" s="5"/>
      <c r="E337" s="10"/>
      <c r="F337" s="4"/>
      <c r="G337" s="7" t="str">
        <f t="shared" si="5"/>
        <v>0</v>
      </c>
      <c r="H337" s="4"/>
      <c r="J337" s="28" t="str">
        <f>IF((H337=""),"",(SUM($G$4:G337)/SUM($F$4:F337)))</f>
        <v/>
      </c>
    </row>
    <row r="338" spans="1:10" x14ac:dyDescent="0.2">
      <c r="A338" s="9"/>
      <c r="B338" s="5"/>
      <c r="C338" s="6"/>
      <c r="D338" s="5"/>
      <c r="E338" s="10"/>
      <c r="F338" s="4"/>
      <c r="G338" s="7" t="str">
        <f t="shared" si="5"/>
        <v>0</v>
      </c>
      <c r="H338" s="4"/>
      <c r="J338" s="28" t="str">
        <f>IF((H338=""),"",(SUM($G$4:G338)/SUM($F$4:F338)))</f>
        <v/>
      </c>
    </row>
    <row r="339" spans="1:10" x14ac:dyDescent="0.2">
      <c r="A339" s="9"/>
      <c r="B339" s="5"/>
      <c r="C339" s="6"/>
      <c r="D339" s="5"/>
      <c r="E339" s="10"/>
      <c r="F339" s="4"/>
      <c r="G339" s="7" t="str">
        <f t="shared" si="5"/>
        <v>0</v>
      </c>
      <c r="H339" s="4"/>
      <c r="J339" s="28" t="str">
        <f>IF((H339=""),"",(SUM($G$4:G339)/SUM($F$4:F339)))</f>
        <v/>
      </c>
    </row>
    <row r="340" spans="1:10" x14ac:dyDescent="0.2">
      <c r="A340" s="9"/>
      <c r="B340" s="5"/>
      <c r="C340" s="6"/>
      <c r="D340" s="5"/>
      <c r="E340" s="10"/>
      <c r="F340" s="4"/>
      <c r="G340" s="7" t="str">
        <f t="shared" si="5"/>
        <v>0</v>
      </c>
      <c r="H340" s="4"/>
      <c r="J340" s="28" t="str">
        <f>IF((H340=""),"",(SUM($G$4:G340)/SUM($F$4:F340)))</f>
        <v/>
      </c>
    </row>
    <row r="341" spans="1:10" x14ac:dyDescent="0.2">
      <c r="A341" s="9"/>
      <c r="B341" s="5"/>
      <c r="C341" s="6"/>
      <c r="D341" s="5"/>
      <c r="E341" s="10"/>
      <c r="F341" s="4"/>
      <c r="G341" s="7" t="str">
        <f t="shared" si="5"/>
        <v>0</v>
      </c>
      <c r="H341" s="4"/>
      <c r="J341" s="28" t="str">
        <f>IF((H341=""),"",(SUM($G$4:G341)/SUM($F$4:F341)))</f>
        <v/>
      </c>
    </row>
    <row r="342" spans="1:10" x14ac:dyDescent="0.2">
      <c r="A342" s="9"/>
      <c r="B342" s="5"/>
      <c r="C342" s="6"/>
      <c r="D342" s="5"/>
      <c r="E342" s="10"/>
      <c r="F342" s="4"/>
      <c r="G342" s="7" t="str">
        <f t="shared" si="5"/>
        <v>0</v>
      </c>
      <c r="H342" s="4"/>
      <c r="J342" s="28" t="str">
        <f>IF((H342=""),"",(SUM($G$4:G342)/SUM($F$4:F342)))</f>
        <v/>
      </c>
    </row>
    <row r="343" spans="1:10" x14ac:dyDescent="0.2">
      <c r="A343" s="9"/>
      <c r="B343" s="5"/>
      <c r="C343" s="6"/>
      <c r="D343" s="5"/>
      <c r="E343" s="10"/>
      <c r="F343" s="4"/>
      <c r="G343" s="7" t="str">
        <f t="shared" si="5"/>
        <v>0</v>
      </c>
      <c r="H343" s="4"/>
      <c r="J343" s="28" t="str">
        <f>IF((H343=""),"",(SUM($G$4:G343)/SUM($F$4:F343)))</f>
        <v/>
      </c>
    </row>
    <row r="344" spans="1:10" x14ac:dyDescent="0.2">
      <c r="A344" s="9"/>
      <c r="B344" s="5"/>
      <c r="C344" s="6"/>
      <c r="D344" s="5"/>
      <c r="E344" s="10"/>
      <c r="F344" s="4"/>
      <c r="G344" s="7" t="str">
        <f t="shared" si="5"/>
        <v>0</v>
      </c>
      <c r="H344" s="4"/>
      <c r="J344" s="28" t="str">
        <f>IF((H344=""),"",(SUM($G$4:G344)/SUM($F$4:F344)))</f>
        <v/>
      </c>
    </row>
    <row r="345" spans="1:10" x14ac:dyDescent="0.2">
      <c r="A345" s="9"/>
      <c r="B345" s="5"/>
      <c r="C345" s="6"/>
      <c r="D345" s="5"/>
      <c r="E345" s="10"/>
      <c r="F345" s="4"/>
      <c r="G345" s="7" t="str">
        <f t="shared" si="5"/>
        <v>0</v>
      </c>
      <c r="H345" s="4"/>
      <c r="J345" s="28" t="str">
        <f>IF((H345=""),"",(SUM($G$4:G345)/SUM($F$4:F345)))</f>
        <v/>
      </c>
    </row>
    <row r="346" spans="1:10" x14ac:dyDescent="0.2">
      <c r="A346" s="9"/>
      <c r="B346" s="5"/>
      <c r="C346" s="6"/>
      <c r="D346" s="5"/>
      <c r="E346" s="10"/>
      <c r="F346" s="4"/>
      <c r="G346" s="7" t="str">
        <f t="shared" si="5"/>
        <v>0</v>
      </c>
      <c r="H346" s="4"/>
      <c r="J346" s="28" t="str">
        <f>IF((H346=""),"",(SUM($G$4:G346)/SUM($F$4:F346)))</f>
        <v/>
      </c>
    </row>
    <row r="347" spans="1:10" x14ac:dyDescent="0.2">
      <c r="A347" s="9"/>
      <c r="B347" s="5"/>
      <c r="C347" s="6"/>
      <c r="D347" s="5"/>
      <c r="E347" s="10"/>
      <c r="F347" s="4"/>
      <c r="G347" s="7" t="str">
        <f t="shared" si="5"/>
        <v>0</v>
      </c>
      <c r="H347" s="4"/>
      <c r="J347" s="28" t="str">
        <f>IF((H347=""),"",(SUM($G$4:G347)/SUM($F$4:F347)))</f>
        <v/>
      </c>
    </row>
    <row r="348" spans="1:10" x14ac:dyDescent="0.2">
      <c r="A348" s="9"/>
      <c r="B348" s="5"/>
      <c r="C348" s="6"/>
      <c r="D348" s="5"/>
      <c r="E348" s="10"/>
      <c r="F348" s="4"/>
      <c r="G348" s="7" t="str">
        <f t="shared" ref="G348:G411" si="6">IF((H348="Win"),((E348*F348)-F348),IF((H348="Loss"),-F348,IF((H348="Void"),0,IF((H348="Half Win"),(((F348/2)*E348)-(F348/2)),IF((H348="Half Loss"),-(F348/2),IF((H348 ="Active"),"0","0"))))))</f>
        <v>0</v>
      </c>
      <c r="H348" s="4"/>
      <c r="J348" s="28" t="str">
        <f>IF((H348=""),"",(SUM($G$4:G348)/SUM($F$4:F348)))</f>
        <v/>
      </c>
    </row>
    <row r="349" spans="1:10" x14ac:dyDescent="0.2">
      <c r="A349" s="9"/>
      <c r="B349" s="5"/>
      <c r="C349" s="6"/>
      <c r="D349" s="5"/>
      <c r="E349" s="10"/>
      <c r="F349" s="4"/>
      <c r="G349" s="7" t="str">
        <f t="shared" si="6"/>
        <v>0</v>
      </c>
      <c r="H349" s="4"/>
      <c r="J349" s="28" t="str">
        <f>IF((H349=""),"",(SUM($G$4:G349)/SUM($F$4:F349)))</f>
        <v/>
      </c>
    </row>
    <row r="350" spans="1:10" x14ac:dyDescent="0.2">
      <c r="A350" s="9"/>
      <c r="B350" s="5"/>
      <c r="C350" s="6"/>
      <c r="D350" s="5"/>
      <c r="E350" s="10"/>
      <c r="F350" s="4"/>
      <c r="G350" s="7" t="str">
        <f t="shared" si="6"/>
        <v>0</v>
      </c>
      <c r="H350" s="4"/>
      <c r="J350" s="28" t="str">
        <f>IF((H350=""),"",(SUM($G$4:G350)/SUM($F$4:F350)))</f>
        <v/>
      </c>
    </row>
    <row r="351" spans="1:10" x14ac:dyDescent="0.2">
      <c r="A351" s="9"/>
      <c r="B351" s="5"/>
      <c r="C351" s="6"/>
      <c r="D351" s="5"/>
      <c r="E351" s="10"/>
      <c r="F351" s="4"/>
      <c r="G351" s="7" t="str">
        <f t="shared" si="6"/>
        <v>0</v>
      </c>
      <c r="H351" s="4"/>
      <c r="J351" s="28" t="str">
        <f>IF((H351=""),"",(SUM($G$4:G351)/SUM($F$4:F351)))</f>
        <v/>
      </c>
    </row>
    <row r="352" spans="1:10" x14ac:dyDescent="0.2">
      <c r="A352" s="9"/>
      <c r="B352" s="5"/>
      <c r="C352" s="6"/>
      <c r="D352" s="5"/>
      <c r="E352" s="10"/>
      <c r="F352" s="4"/>
      <c r="G352" s="7" t="str">
        <f t="shared" si="6"/>
        <v>0</v>
      </c>
      <c r="H352" s="4"/>
      <c r="J352" s="28" t="str">
        <f>IF((H352=""),"",(SUM($G$4:G352)/SUM($F$4:F352)))</f>
        <v/>
      </c>
    </row>
    <row r="353" spans="1:10" x14ac:dyDescent="0.2">
      <c r="A353" s="9"/>
      <c r="B353" s="5"/>
      <c r="C353" s="6"/>
      <c r="D353" s="5"/>
      <c r="E353" s="10"/>
      <c r="F353" s="4"/>
      <c r="G353" s="7" t="str">
        <f t="shared" si="6"/>
        <v>0</v>
      </c>
      <c r="H353" s="4"/>
      <c r="J353" s="28" t="str">
        <f>IF((H353=""),"",(SUM($G$4:G353)/SUM($F$4:F353)))</f>
        <v/>
      </c>
    </row>
    <row r="354" spans="1:10" x14ac:dyDescent="0.2">
      <c r="A354" s="9"/>
      <c r="B354" s="5"/>
      <c r="C354" s="6"/>
      <c r="D354" s="5"/>
      <c r="E354" s="10"/>
      <c r="F354" s="4"/>
      <c r="G354" s="7" t="str">
        <f t="shared" si="6"/>
        <v>0</v>
      </c>
      <c r="H354" s="4"/>
      <c r="J354" s="28" t="str">
        <f>IF((H354=""),"",(SUM($G$4:G354)/SUM($F$4:F354)))</f>
        <v/>
      </c>
    </row>
    <row r="355" spans="1:10" x14ac:dyDescent="0.2">
      <c r="A355" s="9"/>
      <c r="B355" s="5"/>
      <c r="C355" s="6"/>
      <c r="D355" s="5"/>
      <c r="E355" s="10"/>
      <c r="F355" s="4"/>
      <c r="G355" s="7" t="str">
        <f t="shared" si="6"/>
        <v>0</v>
      </c>
      <c r="H355" s="4"/>
      <c r="J355" s="28" t="str">
        <f>IF((H355=""),"",(SUM($G$4:G355)/SUM($F$4:F355)))</f>
        <v/>
      </c>
    </row>
    <row r="356" spans="1:10" x14ac:dyDescent="0.2">
      <c r="A356" s="9"/>
      <c r="B356" s="5"/>
      <c r="C356" s="6"/>
      <c r="D356" s="5"/>
      <c r="E356" s="10"/>
      <c r="F356" s="4"/>
      <c r="G356" s="7" t="str">
        <f t="shared" si="6"/>
        <v>0</v>
      </c>
      <c r="H356" s="4"/>
      <c r="J356" s="28" t="str">
        <f>IF((H356=""),"",(SUM($G$4:G356)/SUM($F$4:F356)))</f>
        <v/>
      </c>
    </row>
    <row r="357" spans="1:10" x14ac:dyDescent="0.2">
      <c r="A357" s="9"/>
      <c r="B357" s="5"/>
      <c r="C357" s="6"/>
      <c r="D357" s="5"/>
      <c r="E357" s="10"/>
      <c r="F357" s="4"/>
      <c r="G357" s="7" t="str">
        <f t="shared" si="6"/>
        <v>0</v>
      </c>
      <c r="H357" s="4"/>
      <c r="J357" s="28" t="str">
        <f>IF((H357=""),"",(SUM($G$4:G357)/SUM($F$4:F357)))</f>
        <v/>
      </c>
    </row>
    <row r="358" spans="1:10" x14ac:dyDescent="0.2">
      <c r="A358" s="9"/>
      <c r="B358" s="5"/>
      <c r="C358" s="6"/>
      <c r="D358" s="5"/>
      <c r="E358" s="10"/>
      <c r="F358" s="4"/>
      <c r="G358" s="7" t="str">
        <f t="shared" si="6"/>
        <v>0</v>
      </c>
      <c r="H358" s="4"/>
      <c r="J358" s="28" t="str">
        <f>IF((H358=""),"",(SUM($G$4:G358)/SUM($F$4:F358)))</f>
        <v/>
      </c>
    </row>
    <row r="359" spans="1:10" x14ac:dyDescent="0.2">
      <c r="A359" s="9"/>
      <c r="B359" s="5"/>
      <c r="C359" s="6"/>
      <c r="D359" s="5"/>
      <c r="E359" s="10"/>
      <c r="F359" s="4"/>
      <c r="G359" s="7" t="str">
        <f t="shared" si="6"/>
        <v>0</v>
      </c>
      <c r="H359" s="4"/>
      <c r="J359" s="28" t="str">
        <f>IF((H359=""),"",(SUM($G$4:G359)/SUM($F$4:F359)))</f>
        <v/>
      </c>
    </row>
    <row r="360" spans="1:10" x14ac:dyDescent="0.2">
      <c r="A360" s="9"/>
      <c r="B360" s="5"/>
      <c r="C360" s="6"/>
      <c r="D360" s="5"/>
      <c r="E360" s="10"/>
      <c r="F360" s="4"/>
      <c r="G360" s="7" t="str">
        <f t="shared" si="6"/>
        <v>0</v>
      </c>
      <c r="H360" s="4"/>
      <c r="J360" s="28" t="str">
        <f>IF((H360=""),"",(SUM($G$4:G360)/SUM($F$4:F360)))</f>
        <v/>
      </c>
    </row>
    <row r="361" spans="1:10" x14ac:dyDescent="0.2">
      <c r="A361" s="9"/>
      <c r="B361" s="5"/>
      <c r="C361" s="6"/>
      <c r="D361" s="5"/>
      <c r="E361" s="10"/>
      <c r="F361" s="4"/>
      <c r="G361" s="7" t="str">
        <f t="shared" si="6"/>
        <v>0</v>
      </c>
      <c r="H361" s="4"/>
      <c r="J361" s="28" t="str">
        <f>IF((H361=""),"",(SUM($G$4:G361)/SUM($F$4:F361)))</f>
        <v/>
      </c>
    </row>
    <row r="362" spans="1:10" x14ac:dyDescent="0.2">
      <c r="A362" s="9"/>
      <c r="B362" s="5"/>
      <c r="C362" s="6"/>
      <c r="D362" s="5"/>
      <c r="E362" s="10"/>
      <c r="F362" s="4"/>
      <c r="G362" s="7" t="str">
        <f t="shared" si="6"/>
        <v>0</v>
      </c>
      <c r="H362" s="4"/>
      <c r="J362" s="28" t="str">
        <f>IF((H362=""),"",(SUM($G$4:G362)/SUM($F$4:F362)))</f>
        <v/>
      </c>
    </row>
    <row r="363" spans="1:10" x14ac:dyDescent="0.2">
      <c r="A363" s="9"/>
      <c r="B363" s="5"/>
      <c r="C363" s="6"/>
      <c r="D363" s="5"/>
      <c r="E363" s="10"/>
      <c r="F363" s="4"/>
      <c r="G363" s="7" t="str">
        <f t="shared" si="6"/>
        <v>0</v>
      </c>
      <c r="H363" s="4"/>
      <c r="J363" s="28" t="str">
        <f>IF((H363=""),"",(SUM($G$4:G363)/SUM($F$4:F363)))</f>
        <v/>
      </c>
    </row>
    <row r="364" spans="1:10" x14ac:dyDescent="0.2">
      <c r="A364" s="9"/>
      <c r="B364" s="5"/>
      <c r="C364" s="6"/>
      <c r="D364" s="5"/>
      <c r="E364" s="10"/>
      <c r="F364" s="4"/>
      <c r="G364" s="7" t="str">
        <f t="shared" si="6"/>
        <v>0</v>
      </c>
      <c r="H364" s="4"/>
      <c r="J364" s="28" t="str">
        <f>IF((H364=""),"",(SUM($G$4:G364)/SUM($F$4:F364)))</f>
        <v/>
      </c>
    </row>
    <row r="365" spans="1:10" x14ac:dyDescent="0.2">
      <c r="A365" s="9"/>
      <c r="B365" s="5"/>
      <c r="C365" s="6"/>
      <c r="D365" s="5"/>
      <c r="E365" s="10"/>
      <c r="F365" s="4"/>
      <c r="G365" s="7" t="str">
        <f t="shared" si="6"/>
        <v>0</v>
      </c>
      <c r="H365" s="4"/>
      <c r="J365" s="28" t="str">
        <f>IF((H365=""),"",(SUM($G$4:G365)/SUM($F$4:F365)))</f>
        <v/>
      </c>
    </row>
    <row r="366" spans="1:10" x14ac:dyDescent="0.2">
      <c r="A366" s="9"/>
      <c r="B366" s="5"/>
      <c r="C366" s="6"/>
      <c r="D366" s="5"/>
      <c r="E366" s="10"/>
      <c r="F366" s="4"/>
      <c r="G366" s="7" t="str">
        <f t="shared" si="6"/>
        <v>0</v>
      </c>
      <c r="H366" s="4"/>
      <c r="J366" s="28" t="str">
        <f>IF((H366=""),"",(SUM($G$4:G366)/SUM($F$4:F366)))</f>
        <v/>
      </c>
    </row>
    <row r="367" spans="1:10" x14ac:dyDescent="0.2">
      <c r="A367" s="9"/>
      <c r="B367" s="5"/>
      <c r="C367" s="6"/>
      <c r="D367" s="5"/>
      <c r="E367" s="10"/>
      <c r="F367" s="4"/>
      <c r="G367" s="7" t="str">
        <f t="shared" si="6"/>
        <v>0</v>
      </c>
      <c r="H367" s="4"/>
      <c r="J367" s="28" t="str">
        <f>IF((H367=""),"",(SUM($G$4:G367)/SUM($F$4:F367)))</f>
        <v/>
      </c>
    </row>
    <row r="368" spans="1:10" x14ac:dyDescent="0.2">
      <c r="A368" s="9"/>
      <c r="B368" s="5"/>
      <c r="C368" s="6"/>
      <c r="D368" s="5"/>
      <c r="E368" s="10"/>
      <c r="F368" s="4"/>
      <c r="G368" s="7" t="str">
        <f t="shared" si="6"/>
        <v>0</v>
      </c>
      <c r="H368" s="4"/>
      <c r="J368" s="28" t="str">
        <f>IF((H368=""),"",(SUM($G$4:G368)/SUM($F$4:F368)))</f>
        <v/>
      </c>
    </row>
    <row r="369" spans="1:10" x14ac:dyDescent="0.2">
      <c r="A369" s="9"/>
      <c r="B369" s="5"/>
      <c r="C369" s="6"/>
      <c r="D369" s="5"/>
      <c r="E369" s="10"/>
      <c r="F369" s="4"/>
      <c r="G369" s="7" t="str">
        <f t="shared" si="6"/>
        <v>0</v>
      </c>
      <c r="H369" s="4"/>
      <c r="J369" s="28" t="str">
        <f>IF((H369=""),"",(SUM($G$4:G369)/SUM($F$4:F369)))</f>
        <v/>
      </c>
    </row>
    <row r="370" spans="1:10" x14ac:dyDescent="0.2">
      <c r="A370" s="9"/>
      <c r="B370" s="5"/>
      <c r="C370" s="6"/>
      <c r="D370" s="5"/>
      <c r="E370" s="10"/>
      <c r="F370" s="4"/>
      <c r="G370" s="7" t="str">
        <f t="shared" si="6"/>
        <v>0</v>
      </c>
      <c r="H370" s="4"/>
      <c r="J370" s="28" t="str">
        <f>IF((H370=""),"",(SUM($G$4:G370)/SUM($F$4:F370)))</f>
        <v/>
      </c>
    </row>
    <row r="371" spans="1:10" x14ac:dyDescent="0.2">
      <c r="A371" s="9"/>
      <c r="B371" s="5"/>
      <c r="C371" s="6"/>
      <c r="D371" s="5"/>
      <c r="E371" s="10"/>
      <c r="F371" s="4"/>
      <c r="G371" s="7" t="str">
        <f t="shared" si="6"/>
        <v>0</v>
      </c>
      <c r="H371" s="4"/>
      <c r="J371" s="28" t="str">
        <f>IF((H371=""),"",(SUM($G$4:G371)/SUM($F$4:F371)))</f>
        <v/>
      </c>
    </row>
    <row r="372" spans="1:10" x14ac:dyDescent="0.2">
      <c r="A372" s="9"/>
      <c r="B372" s="5"/>
      <c r="C372" s="6"/>
      <c r="D372" s="5"/>
      <c r="E372" s="10"/>
      <c r="F372" s="4"/>
      <c r="G372" s="7" t="str">
        <f t="shared" si="6"/>
        <v>0</v>
      </c>
      <c r="H372" s="4"/>
      <c r="J372" s="28" t="str">
        <f>IF((H372=""),"",(SUM($G$4:G372)/SUM($F$4:F372)))</f>
        <v/>
      </c>
    </row>
    <row r="373" spans="1:10" x14ac:dyDescent="0.2">
      <c r="A373" s="9"/>
      <c r="B373" s="5"/>
      <c r="C373" s="6"/>
      <c r="D373" s="5"/>
      <c r="E373" s="10"/>
      <c r="F373" s="4"/>
      <c r="G373" s="7" t="str">
        <f t="shared" si="6"/>
        <v>0</v>
      </c>
      <c r="H373" s="4"/>
      <c r="J373" s="28" t="str">
        <f>IF((H373=""),"",(SUM($G$4:G373)/SUM($F$4:F373)))</f>
        <v/>
      </c>
    </row>
    <row r="374" spans="1:10" x14ac:dyDescent="0.2">
      <c r="A374" s="9"/>
      <c r="B374" s="5"/>
      <c r="C374" s="6"/>
      <c r="D374" s="5"/>
      <c r="E374" s="10"/>
      <c r="F374" s="4"/>
      <c r="G374" s="7" t="str">
        <f t="shared" si="6"/>
        <v>0</v>
      </c>
      <c r="H374" s="4"/>
      <c r="J374" s="28" t="str">
        <f>IF((H374=""),"",(SUM($G$4:G374)/SUM($F$4:F374)))</f>
        <v/>
      </c>
    </row>
    <row r="375" spans="1:10" x14ac:dyDescent="0.2">
      <c r="A375" s="9"/>
      <c r="B375" s="5"/>
      <c r="C375" s="6"/>
      <c r="D375" s="5"/>
      <c r="E375" s="10"/>
      <c r="F375" s="4"/>
      <c r="G375" s="7" t="str">
        <f t="shared" si="6"/>
        <v>0</v>
      </c>
      <c r="H375" s="4"/>
      <c r="J375" s="28" t="str">
        <f>IF((H375=""),"",(SUM($G$4:G375)/SUM($F$4:F375)))</f>
        <v/>
      </c>
    </row>
    <row r="376" spans="1:10" x14ac:dyDescent="0.2">
      <c r="A376" s="9"/>
      <c r="B376" s="5"/>
      <c r="C376" s="6"/>
      <c r="D376" s="5"/>
      <c r="E376" s="10"/>
      <c r="F376" s="4"/>
      <c r="G376" s="7" t="str">
        <f t="shared" si="6"/>
        <v>0</v>
      </c>
      <c r="H376" s="4"/>
      <c r="J376" s="28" t="str">
        <f>IF((H376=""),"",(SUM($G$4:G376)/SUM($F$4:F376)))</f>
        <v/>
      </c>
    </row>
    <row r="377" spans="1:10" x14ac:dyDescent="0.2">
      <c r="A377" s="9"/>
      <c r="B377" s="5"/>
      <c r="C377" s="6"/>
      <c r="D377" s="5"/>
      <c r="E377" s="10"/>
      <c r="F377" s="4"/>
      <c r="G377" s="7" t="str">
        <f t="shared" si="6"/>
        <v>0</v>
      </c>
      <c r="H377" s="4"/>
      <c r="J377" s="28" t="str">
        <f>IF((H377=""),"",(SUM($G$4:G377)/SUM($F$4:F377)))</f>
        <v/>
      </c>
    </row>
    <row r="378" spans="1:10" x14ac:dyDescent="0.2">
      <c r="A378" s="9"/>
      <c r="B378" s="5"/>
      <c r="C378" s="6"/>
      <c r="D378" s="5"/>
      <c r="E378" s="10"/>
      <c r="F378" s="4"/>
      <c r="G378" s="7" t="str">
        <f t="shared" si="6"/>
        <v>0</v>
      </c>
      <c r="H378" s="4"/>
      <c r="J378" s="28" t="str">
        <f>IF((H378=""),"",(SUM($G$4:G378)/SUM($F$4:F378)))</f>
        <v/>
      </c>
    </row>
    <row r="379" spans="1:10" x14ac:dyDescent="0.2">
      <c r="A379" s="9"/>
      <c r="B379" s="5"/>
      <c r="C379" s="6"/>
      <c r="D379" s="5"/>
      <c r="E379" s="10"/>
      <c r="F379" s="4"/>
      <c r="G379" s="7" t="str">
        <f t="shared" si="6"/>
        <v>0</v>
      </c>
      <c r="H379" s="4"/>
      <c r="J379" s="28" t="str">
        <f>IF((H379=""),"",(SUM($G$4:G379)/SUM($F$4:F379)))</f>
        <v/>
      </c>
    </row>
    <row r="380" spans="1:10" x14ac:dyDescent="0.2">
      <c r="A380" s="9"/>
      <c r="B380" s="5"/>
      <c r="C380" s="6"/>
      <c r="D380" s="5"/>
      <c r="E380" s="10"/>
      <c r="F380" s="4"/>
      <c r="G380" s="7" t="str">
        <f t="shared" si="6"/>
        <v>0</v>
      </c>
      <c r="H380" s="4"/>
      <c r="J380" s="28" t="str">
        <f>IF((H380=""),"",(SUM($G$4:G380)/SUM($F$4:F380)))</f>
        <v/>
      </c>
    </row>
    <row r="381" spans="1:10" x14ac:dyDescent="0.2">
      <c r="A381" s="9"/>
      <c r="B381" s="5"/>
      <c r="C381" s="6"/>
      <c r="D381" s="5"/>
      <c r="E381" s="10"/>
      <c r="F381" s="4"/>
      <c r="G381" s="7" t="str">
        <f t="shared" si="6"/>
        <v>0</v>
      </c>
      <c r="H381" s="4"/>
      <c r="J381" s="28" t="str">
        <f>IF((H381=""),"",(SUM($G$4:G381)/SUM($F$4:F381)))</f>
        <v/>
      </c>
    </row>
    <row r="382" spans="1:10" x14ac:dyDescent="0.2">
      <c r="A382" s="9"/>
      <c r="B382" s="5"/>
      <c r="C382" s="6"/>
      <c r="D382" s="5"/>
      <c r="E382" s="10"/>
      <c r="F382" s="4"/>
      <c r="G382" s="7" t="str">
        <f t="shared" si="6"/>
        <v>0</v>
      </c>
      <c r="H382" s="4"/>
      <c r="J382" s="28" t="str">
        <f>IF((H382=""),"",(SUM($G$4:G382)/SUM($F$4:F382)))</f>
        <v/>
      </c>
    </row>
    <row r="383" spans="1:10" x14ac:dyDescent="0.2">
      <c r="A383" s="9"/>
      <c r="B383" s="5"/>
      <c r="C383" s="6"/>
      <c r="D383" s="5"/>
      <c r="E383" s="10"/>
      <c r="F383" s="4"/>
      <c r="G383" s="7" t="str">
        <f t="shared" si="6"/>
        <v>0</v>
      </c>
      <c r="H383" s="4"/>
      <c r="J383" s="28" t="str">
        <f>IF((H383=""),"",(SUM($G$4:G383)/SUM($F$4:F383)))</f>
        <v/>
      </c>
    </row>
    <row r="384" spans="1:10" x14ac:dyDescent="0.2">
      <c r="A384" s="9"/>
      <c r="B384" s="5"/>
      <c r="C384" s="6"/>
      <c r="D384" s="5"/>
      <c r="E384" s="10"/>
      <c r="F384" s="4"/>
      <c r="G384" s="7" t="str">
        <f t="shared" si="6"/>
        <v>0</v>
      </c>
      <c r="H384" s="4"/>
      <c r="J384" s="28" t="str">
        <f>IF((H384=""),"",(SUM($G$4:G384)/SUM($F$4:F384)))</f>
        <v/>
      </c>
    </row>
    <row r="385" spans="1:10" x14ac:dyDescent="0.2">
      <c r="A385" s="9"/>
      <c r="B385" s="5"/>
      <c r="C385" s="6"/>
      <c r="D385" s="5"/>
      <c r="E385" s="10"/>
      <c r="F385" s="4"/>
      <c r="G385" s="7" t="str">
        <f t="shared" si="6"/>
        <v>0</v>
      </c>
      <c r="H385" s="4"/>
      <c r="J385" s="28" t="str">
        <f>IF((H385=""),"",(SUM($G$4:G385)/SUM($F$4:F385)))</f>
        <v/>
      </c>
    </row>
    <row r="386" spans="1:10" x14ac:dyDescent="0.2">
      <c r="A386" s="9"/>
      <c r="B386" s="5"/>
      <c r="C386" s="6"/>
      <c r="D386" s="5"/>
      <c r="E386" s="10"/>
      <c r="F386" s="4"/>
      <c r="G386" s="7" t="str">
        <f t="shared" si="6"/>
        <v>0</v>
      </c>
      <c r="H386" s="4"/>
      <c r="J386" s="28" t="str">
        <f>IF((H386=""),"",(SUM($G$4:G386)/SUM($F$4:F386)))</f>
        <v/>
      </c>
    </row>
    <row r="387" spans="1:10" x14ac:dyDescent="0.2">
      <c r="A387" s="9"/>
      <c r="B387" s="5"/>
      <c r="C387" s="6"/>
      <c r="D387" s="5"/>
      <c r="E387" s="10"/>
      <c r="F387" s="4"/>
      <c r="G387" s="7" t="str">
        <f t="shared" si="6"/>
        <v>0</v>
      </c>
      <c r="H387" s="4"/>
      <c r="J387" s="28" t="str">
        <f>IF((H387=""),"",(SUM($G$4:G387)/SUM($F$4:F387)))</f>
        <v/>
      </c>
    </row>
    <row r="388" spans="1:10" x14ac:dyDescent="0.2">
      <c r="A388" s="9"/>
      <c r="B388" s="5"/>
      <c r="C388" s="6"/>
      <c r="D388" s="5"/>
      <c r="E388" s="10"/>
      <c r="F388" s="4"/>
      <c r="G388" s="7" t="str">
        <f t="shared" si="6"/>
        <v>0</v>
      </c>
      <c r="H388" s="4"/>
      <c r="J388" s="28" t="str">
        <f>IF((H388=""),"",(SUM($G$4:G388)/SUM($F$4:F388)))</f>
        <v/>
      </c>
    </row>
    <row r="389" spans="1:10" x14ac:dyDescent="0.2">
      <c r="A389" s="9"/>
      <c r="B389" s="5"/>
      <c r="C389" s="6"/>
      <c r="D389" s="5"/>
      <c r="E389" s="10"/>
      <c r="F389" s="4"/>
      <c r="G389" s="7" t="str">
        <f t="shared" si="6"/>
        <v>0</v>
      </c>
      <c r="H389" s="4"/>
      <c r="J389" s="28" t="str">
        <f>IF((H389=""),"",(SUM($G$4:G389)/SUM($F$4:F389)))</f>
        <v/>
      </c>
    </row>
    <row r="390" spans="1:10" x14ac:dyDescent="0.2">
      <c r="A390" s="9"/>
      <c r="B390" s="5"/>
      <c r="C390" s="6"/>
      <c r="D390" s="5"/>
      <c r="E390" s="10"/>
      <c r="F390" s="4"/>
      <c r="G390" s="7" t="str">
        <f t="shared" si="6"/>
        <v>0</v>
      </c>
      <c r="H390" s="4"/>
      <c r="J390" s="28" t="str">
        <f>IF((H390=""),"",(SUM($G$4:G390)/SUM($F$4:F390)))</f>
        <v/>
      </c>
    </row>
    <row r="391" spans="1:10" x14ac:dyDescent="0.2">
      <c r="A391" s="9"/>
      <c r="B391" s="5"/>
      <c r="C391" s="6"/>
      <c r="D391" s="5"/>
      <c r="E391" s="10"/>
      <c r="F391" s="4"/>
      <c r="G391" s="7" t="str">
        <f t="shared" si="6"/>
        <v>0</v>
      </c>
      <c r="H391" s="4"/>
      <c r="J391" s="28" t="str">
        <f>IF((H391=""),"",(SUM($G$4:G391)/SUM($F$4:F391)))</f>
        <v/>
      </c>
    </row>
    <row r="392" spans="1:10" x14ac:dyDescent="0.2">
      <c r="A392" s="9"/>
      <c r="B392" s="5"/>
      <c r="C392" s="6"/>
      <c r="D392" s="5"/>
      <c r="E392" s="10"/>
      <c r="F392" s="4"/>
      <c r="G392" s="7" t="str">
        <f t="shared" si="6"/>
        <v>0</v>
      </c>
      <c r="H392" s="4"/>
      <c r="J392" s="28" t="str">
        <f>IF((H392=""),"",(SUM($G$4:G392)/SUM($F$4:F392)))</f>
        <v/>
      </c>
    </row>
    <row r="393" spans="1:10" x14ac:dyDescent="0.2">
      <c r="A393" s="9"/>
      <c r="B393" s="5"/>
      <c r="C393" s="6"/>
      <c r="D393" s="5"/>
      <c r="E393" s="10"/>
      <c r="F393" s="4"/>
      <c r="G393" s="7" t="str">
        <f t="shared" si="6"/>
        <v>0</v>
      </c>
      <c r="H393" s="4"/>
      <c r="J393" s="28" t="str">
        <f>IF((H393=""),"",(SUM($G$4:G393)/SUM($F$4:F393)))</f>
        <v/>
      </c>
    </row>
    <row r="394" spans="1:10" x14ac:dyDescent="0.2">
      <c r="A394" s="9"/>
      <c r="B394" s="5"/>
      <c r="C394" s="6"/>
      <c r="D394" s="5"/>
      <c r="E394" s="10"/>
      <c r="F394" s="4"/>
      <c r="G394" s="7" t="str">
        <f t="shared" si="6"/>
        <v>0</v>
      </c>
      <c r="H394" s="4"/>
      <c r="J394" s="28" t="str">
        <f>IF((H394=""),"",(SUM($G$4:G394)/SUM($F$4:F394)))</f>
        <v/>
      </c>
    </row>
    <row r="395" spans="1:10" x14ac:dyDescent="0.2">
      <c r="A395" s="9"/>
      <c r="B395" s="5"/>
      <c r="C395" s="6"/>
      <c r="D395" s="5"/>
      <c r="E395" s="10"/>
      <c r="F395" s="4"/>
      <c r="G395" s="7" t="str">
        <f t="shared" si="6"/>
        <v>0</v>
      </c>
      <c r="H395" s="4"/>
      <c r="J395" s="28" t="str">
        <f>IF((H395=""),"",(SUM($G$4:G395)/SUM($F$4:F395)))</f>
        <v/>
      </c>
    </row>
    <row r="396" spans="1:10" x14ac:dyDescent="0.2">
      <c r="A396" s="9"/>
      <c r="B396" s="5"/>
      <c r="C396" s="6"/>
      <c r="D396" s="5"/>
      <c r="E396" s="10"/>
      <c r="F396" s="4"/>
      <c r="G396" s="7" t="str">
        <f t="shared" si="6"/>
        <v>0</v>
      </c>
      <c r="H396" s="4"/>
      <c r="J396" s="28" t="str">
        <f>IF((H396=""),"",(SUM($G$4:G396)/SUM($F$4:F396)))</f>
        <v/>
      </c>
    </row>
    <row r="397" spans="1:10" x14ac:dyDescent="0.2">
      <c r="A397" s="9"/>
      <c r="B397" s="5"/>
      <c r="C397" s="6"/>
      <c r="D397" s="5"/>
      <c r="E397" s="10"/>
      <c r="F397" s="4"/>
      <c r="G397" s="7" t="str">
        <f t="shared" si="6"/>
        <v>0</v>
      </c>
      <c r="H397" s="4"/>
      <c r="J397" s="28" t="str">
        <f>IF((H397=""),"",(SUM($G$4:G397)/SUM($F$4:F397)))</f>
        <v/>
      </c>
    </row>
    <row r="398" spans="1:10" x14ac:dyDescent="0.2">
      <c r="A398" s="9"/>
      <c r="B398" s="5"/>
      <c r="C398" s="6"/>
      <c r="D398" s="5"/>
      <c r="E398" s="10"/>
      <c r="F398" s="4"/>
      <c r="G398" s="7" t="str">
        <f t="shared" si="6"/>
        <v>0</v>
      </c>
      <c r="H398" s="4"/>
      <c r="J398" s="28" t="str">
        <f>IF((H398=""),"",(SUM($G$4:G398)/SUM($F$4:F398)))</f>
        <v/>
      </c>
    </row>
    <row r="399" spans="1:10" x14ac:dyDescent="0.2">
      <c r="A399" s="9"/>
      <c r="B399" s="5"/>
      <c r="C399" s="6"/>
      <c r="D399" s="5"/>
      <c r="E399" s="10"/>
      <c r="F399" s="4"/>
      <c r="G399" s="7" t="str">
        <f t="shared" si="6"/>
        <v>0</v>
      </c>
      <c r="H399" s="4"/>
      <c r="J399" s="28" t="str">
        <f>IF((H399=""),"",(SUM($G$4:G399)/SUM($F$4:F399)))</f>
        <v/>
      </c>
    </row>
    <row r="400" spans="1:10" x14ac:dyDescent="0.2">
      <c r="A400" s="9"/>
      <c r="B400" s="5"/>
      <c r="C400" s="6"/>
      <c r="D400" s="5"/>
      <c r="E400" s="10"/>
      <c r="F400" s="4"/>
      <c r="G400" s="7" t="str">
        <f t="shared" si="6"/>
        <v>0</v>
      </c>
      <c r="H400" s="4"/>
      <c r="J400" s="28" t="str">
        <f>IF((H400=""),"",(SUM($G$4:G400)/SUM($F$4:F400)))</f>
        <v/>
      </c>
    </row>
    <row r="401" spans="1:10" x14ac:dyDescent="0.2">
      <c r="A401" s="9"/>
      <c r="B401" s="5"/>
      <c r="C401" s="6"/>
      <c r="D401" s="5"/>
      <c r="E401" s="10"/>
      <c r="F401" s="4"/>
      <c r="G401" s="7" t="str">
        <f t="shared" si="6"/>
        <v>0</v>
      </c>
      <c r="H401" s="4"/>
      <c r="J401" s="28" t="str">
        <f>IF((H401=""),"",(SUM($G$4:G401)/SUM($F$4:F401)))</f>
        <v/>
      </c>
    </row>
    <row r="402" spans="1:10" x14ac:dyDescent="0.2">
      <c r="A402" s="9"/>
      <c r="B402" s="5"/>
      <c r="C402" s="6"/>
      <c r="D402" s="5"/>
      <c r="E402" s="10"/>
      <c r="F402" s="4"/>
      <c r="G402" s="7" t="str">
        <f t="shared" si="6"/>
        <v>0</v>
      </c>
      <c r="H402" s="4"/>
      <c r="J402" s="28" t="str">
        <f>IF((H402=""),"",(SUM($G$4:G402)/SUM($F$4:F402)))</f>
        <v/>
      </c>
    </row>
    <row r="403" spans="1:10" x14ac:dyDescent="0.2">
      <c r="A403" s="9"/>
      <c r="B403" s="5"/>
      <c r="C403" s="6"/>
      <c r="D403" s="5"/>
      <c r="E403" s="10"/>
      <c r="F403" s="4"/>
      <c r="G403" s="7" t="str">
        <f t="shared" si="6"/>
        <v>0</v>
      </c>
      <c r="H403" s="4"/>
      <c r="J403" s="28" t="str">
        <f>IF((H403=""),"",(SUM($G$4:G403)/SUM($F$4:F403)))</f>
        <v/>
      </c>
    </row>
    <row r="404" spans="1:10" x14ac:dyDescent="0.2">
      <c r="A404" s="9"/>
      <c r="B404" s="5"/>
      <c r="C404" s="6"/>
      <c r="D404" s="5"/>
      <c r="E404" s="10"/>
      <c r="F404" s="4"/>
      <c r="G404" s="7" t="str">
        <f t="shared" si="6"/>
        <v>0</v>
      </c>
      <c r="H404" s="4"/>
      <c r="J404" s="28" t="str">
        <f>IF((H404=""),"",(SUM($G$4:G404)/SUM($F$4:F404)))</f>
        <v/>
      </c>
    </row>
    <row r="405" spans="1:10" x14ac:dyDescent="0.2">
      <c r="A405" s="9"/>
      <c r="B405" s="5"/>
      <c r="C405" s="6"/>
      <c r="D405" s="5"/>
      <c r="E405" s="10"/>
      <c r="F405" s="4"/>
      <c r="G405" s="7" t="str">
        <f t="shared" si="6"/>
        <v>0</v>
      </c>
      <c r="H405" s="4"/>
      <c r="J405" s="28" t="str">
        <f>IF((H405=""),"",(SUM($G$4:G405)/SUM($F$4:F405)))</f>
        <v/>
      </c>
    </row>
    <row r="406" spans="1:10" x14ac:dyDescent="0.2">
      <c r="A406" s="9"/>
      <c r="B406" s="5"/>
      <c r="C406" s="6"/>
      <c r="D406" s="5"/>
      <c r="E406" s="10"/>
      <c r="F406" s="4"/>
      <c r="G406" s="7" t="str">
        <f t="shared" si="6"/>
        <v>0</v>
      </c>
      <c r="H406" s="4"/>
      <c r="J406" s="28" t="str">
        <f>IF((H406=""),"",(SUM($G$4:G406)/SUM($F$4:F406)))</f>
        <v/>
      </c>
    </row>
    <row r="407" spans="1:10" x14ac:dyDescent="0.2">
      <c r="A407" s="9"/>
      <c r="B407" s="5"/>
      <c r="C407" s="6"/>
      <c r="D407" s="5"/>
      <c r="E407" s="10"/>
      <c r="F407" s="4"/>
      <c r="G407" s="7" t="str">
        <f t="shared" si="6"/>
        <v>0</v>
      </c>
      <c r="H407" s="4"/>
      <c r="J407" s="28" t="str">
        <f>IF((H407=""),"",(SUM($G$4:G407)/SUM($F$4:F407)))</f>
        <v/>
      </c>
    </row>
    <row r="408" spans="1:10" x14ac:dyDescent="0.2">
      <c r="A408" s="9"/>
      <c r="B408" s="5"/>
      <c r="C408" s="6"/>
      <c r="D408" s="5"/>
      <c r="E408" s="10"/>
      <c r="F408" s="4"/>
      <c r="G408" s="7" t="str">
        <f t="shared" si="6"/>
        <v>0</v>
      </c>
      <c r="H408" s="4"/>
      <c r="J408" s="28" t="str">
        <f>IF((H408=""),"",(SUM($G$4:G408)/SUM($F$4:F408)))</f>
        <v/>
      </c>
    </row>
    <row r="409" spans="1:10" x14ac:dyDescent="0.2">
      <c r="A409" s="9"/>
      <c r="B409" s="5"/>
      <c r="C409" s="6"/>
      <c r="D409" s="5"/>
      <c r="E409" s="10"/>
      <c r="F409" s="4"/>
      <c r="G409" s="7" t="str">
        <f t="shared" si="6"/>
        <v>0</v>
      </c>
      <c r="H409" s="4"/>
      <c r="J409" s="28" t="str">
        <f>IF((H409=""),"",(SUM($G$4:G409)/SUM($F$4:F409)))</f>
        <v/>
      </c>
    </row>
    <row r="410" spans="1:10" x14ac:dyDescent="0.2">
      <c r="A410" s="9"/>
      <c r="B410" s="5"/>
      <c r="C410" s="6"/>
      <c r="D410" s="5"/>
      <c r="E410" s="10"/>
      <c r="F410" s="4"/>
      <c r="G410" s="7" t="str">
        <f t="shared" si="6"/>
        <v>0</v>
      </c>
      <c r="H410" s="4"/>
      <c r="J410" s="28" t="str">
        <f>IF((H410=""),"",(SUM($G$4:G410)/SUM($F$4:F410)))</f>
        <v/>
      </c>
    </row>
    <row r="411" spans="1:10" x14ac:dyDescent="0.2">
      <c r="A411" s="9"/>
      <c r="B411" s="5"/>
      <c r="C411" s="6"/>
      <c r="D411" s="5"/>
      <c r="E411" s="10"/>
      <c r="F411" s="4"/>
      <c r="G411" s="7" t="str">
        <f t="shared" si="6"/>
        <v>0</v>
      </c>
      <c r="H411" s="4"/>
      <c r="J411" s="28" t="str">
        <f>IF((H411=""),"",(SUM($G$4:G411)/SUM($F$4:F411)))</f>
        <v/>
      </c>
    </row>
    <row r="412" spans="1:10" x14ac:dyDescent="0.2">
      <c r="A412" s="9"/>
      <c r="B412" s="5"/>
      <c r="C412" s="6"/>
      <c r="D412" s="5"/>
      <c r="E412" s="10"/>
      <c r="F412" s="4"/>
      <c r="G412" s="7" t="str">
        <f t="shared" ref="G412:G475" si="7">IF((H412="Win"),((E412*F412)-F412),IF((H412="Loss"),-F412,IF((H412="Void"),0,IF((H412="Half Win"),(((F412/2)*E412)-(F412/2)),IF((H412="Half Loss"),-(F412/2),IF((H412 ="Active"),"0","0"))))))</f>
        <v>0</v>
      </c>
      <c r="H412" s="4"/>
      <c r="J412" s="28" t="str">
        <f>IF((H412=""),"",(SUM($G$4:G412)/SUM($F$4:F412)))</f>
        <v/>
      </c>
    </row>
    <row r="413" spans="1:10" x14ac:dyDescent="0.2">
      <c r="A413" s="9"/>
      <c r="B413" s="5"/>
      <c r="C413" s="6"/>
      <c r="D413" s="5"/>
      <c r="E413" s="10"/>
      <c r="F413" s="4"/>
      <c r="G413" s="7" t="str">
        <f t="shared" si="7"/>
        <v>0</v>
      </c>
      <c r="H413" s="4"/>
      <c r="J413" s="28" t="str">
        <f>IF((H413=""),"",(SUM($G$4:G413)/SUM($F$4:F413)))</f>
        <v/>
      </c>
    </row>
    <row r="414" spans="1:10" x14ac:dyDescent="0.2">
      <c r="A414" s="9"/>
      <c r="B414" s="5"/>
      <c r="C414" s="6"/>
      <c r="D414" s="5"/>
      <c r="E414" s="10"/>
      <c r="F414" s="4"/>
      <c r="G414" s="7" t="str">
        <f t="shared" si="7"/>
        <v>0</v>
      </c>
      <c r="H414" s="4"/>
      <c r="J414" s="28" t="str">
        <f>IF((H414=""),"",(SUM($G$4:G414)/SUM($F$4:F414)))</f>
        <v/>
      </c>
    </row>
    <row r="415" spans="1:10" x14ac:dyDescent="0.2">
      <c r="A415" s="9"/>
      <c r="B415" s="5"/>
      <c r="C415" s="6"/>
      <c r="D415" s="5"/>
      <c r="E415" s="10"/>
      <c r="F415" s="4"/>
      <c r="G415" s="7" t="str">
        <f t="shared" si="7"/>
        <v>0</v>
      </c>
      <c r="H415" s="4"/>
      <c r="J415" s="28" t="str">
        <f>IF((H415=""),"",(SUM($G$4:G415)/SUM($F$4:F415)))</f>
        <v/>
      </c>
    </row>
    <row r="416" spans="1:10" x14ac:dyDescent="0.2">
      <c r="A416" s="9"/>
      <c r="B416" s="5"/>
      <c r="C416" s="6"/>
      <c r="D416" s="5"/>
      <c r="E416" s="10"/>
      <c r="F416" s="4"/>
      <c r="G416" s="7" t="str">
        <f t="shared" si="7"/>
        <v>0</v>
      </c>
      <c r="H416" s="4"/>
      <c r="J416" s="28" t="str">
        <f>IF((H416=""),"",(SUM($G$4:G416)/SUM($F$4:F416)))</f>
        <v/>
      </c>
    </row>
    <row r="417" spans="1:10" x14ac:dyDescent="0.2">
      <c r="A417" s="9"/>
      <c r="B417" s="5"/>
      <c r="C417" s="6"/>
      <c r="D417" s="5"/>
      <c r="E417" s="10"/>
      <c r="F417" s="4"/>
      <c r="G417" s="7" t="str">
        <f t="shared" si="7"/>
        <v>0</v>
      </c>
      <c r="H417" s="4"/>
      <c r="J417" s="28" t="str">
        <f>IF((H417=""),"",(SUM($G$4:G417)/SUM($F$4:F417)))</f>
        <v/>
      </c>
    </row>
    <row r="418" spans="1:10" x14ac:dyDescent="0.2">
      <c r="A418" s="9"/>
      <c r="B418" s="5"/>
      <c r="C418" s="6"/>
      <c r="D418" s="5"/>
      <c r="E418" s="10"/>
      <c r="F418" s="4"/>
      <c r="G418" s="7" t="str">
        <f t="shared" si="7"/>
        <v>0</v>
      </c>
      <c r="H418" s="4"/>
      <c r="J418" s="28" t="str">
        <f>IF((H418=""),"",(SUM($G$4:G418)/SUM($F$4:F418)))</f>
        <v/>
      </c>
    </row>
    <row r="419" spans="1:10" x14ac:dyDescent="0.2">
      <c r="A419" s="9"/>
      <c r="B419" s="5"/>
      <c r="C419" s="6"/>
      <c r="D419" s="5"/>
      <c r="E419" s="10"/>
      <c r="F419" s="4"/>
      <c r="G419" s="7" t="str">
        <f t="shared" si="7"/>
        <v>0</v>
      </c>
      <c r="H419" s="4"/>
      <c r="J419" s="28" t="str">
        <f>IF((H419=""),"",(SUM($G$4:G419)/SUM($F$4:F419)))</f>
        <v/>
      </c>
    </row>
    <row r="420" spans="1:10" x14ac:dyDescent="0.2">
      <c r="A420" s="9"/>
      <c r="B420" s="5"/>
      <c r="C420" s="6"/>
      <c r="D420" s="5"/>
      <c r="E420" s="10"/>
      <c r="F420" s="4"/>
      <c r="G420" s="7" t="str">
        <f t="shared" si="7"/>
        <v>0</v>
      </c>
      <c r="H420" s="4"/>
      <c r="J420" s="28" t="str">
        <f>IF((H420=""),"",(SUM($G$4:G420)/SUM($F$4:F420)))</f>
        <v/>
      </c>
    </row>
    <row r="421" spans="1:10" x14ac:dyDescent="0.2">
      <c r="A421" s="9"/>
      <c r="B421" s="5"/>
      <c r="C421" s="6"/>
      <c r="D421" s="5"/>
      <c r="E421" s="10"/>
      <c r="F421" s="4"/>
      <c r="G421" s="7" t="str">
        <f t="shared" si="7"/>
        <v>0</v>
      </c>
      <c r="H421" s="4"/>
      <c r="J421" s="28" t="str">
        <f>IF((H421=""),"",(SUM($G$4:G421)/SUM($F$4:F421)))</f>
        <v/>
      </c>
    </row>
    <row r="422" spans="1:10" x14ac:dyDescent="0.2">
      <c r="A422" s="9"/>
      <c r="B422" s="5"/>
      <c r="C422" s="6"/>
      <c r="D422" s="5"/>
      <c r="E422" s="10"/>
      <c r="F422" s="4"/>
      <c r="G422" s="7" t="str">
        <f t="shared" si="7"/>
        <v>0</v>
      </c>
      <c r="H422" s="4"/>
      <c r="J422" s="28" t="str">
        <f>IF((H422=""),"",(SUM($G$4:G422)/SUM($F$4:F422)))</f>
        <v/>
      </c>
    </row>
    <row r="423" spans="1:10" x14ac:dyDescent="0.2">
      <c r="A423" s="9"/>
      <c r="B423" s="5"/>
      <c r="C423" s="6"/>
      <c r="D423" s="5"/>
      <c r="E423" s="10"/>
      <c r="F423" s="4"/>
      <c r="G423" s="7" t="str">
        <f t="shared" si="7"/>
        <v>0</v>
      </c>
      <c r="H423" s="4"/>
      <c r="J423" s="28" t="str">
        <f>IF((H423=""),"",(SUM($G$4:G423)/SUM($F$4:F423)))</f>
        <v/>
      </c>
    </row>
    <row r="424" spans="1:10" x14ac:dyDescent="0.2">
      <c r="A424" s="9"/>
      <c r="B424" s="5"/>
      <c r="C424" s="6"/>
      <c r="D424" s="5"/>
      <c r="E424" s="10"/>
      <c r="F424" s="4"/>
      <c r="G424" s="7" t="str">
        <f t="shared" si="7"/>
        <v>0</v>
      </c>
      <c r="H424" s="4"/>
      <c r="J424" s="28" t="str">
        <f>IF((H424=""),"",(SUM($G$4:G424)/SUM($F$4:F424)))</f>
        <v/>
      </c>
    </row>
    <row r="425" spans="1:10" x14ac:dyDescent="0.2">
      <c r="A425" s="9"/>
      <c r="B425" s="5"/>
      <c r="C425" s="6"/>
      <c r="D425" s="5"/>
      <c r="E425" s="10"/>
      <c r="F425" s="4"/>
      <c r="G425" s="7" t="str">
        <f t="shared" si="7"/>
        <v>0</v>
      </c>
      <c r="H425" s="4"/>
      <c r="J425" s="28" t="str">
        <f>IF((H425=""),"",(SUM($G$4:G425)/SUM($F$4:F425)))</f>
        <v/>
      </c>
    </row>
    <row r="426" spans="1:10" x14ac:dyDescent="0.2">
      <c r="A426" s="9"/>
      <c r="B426" s="5"/>
      <c r="C426" s="6"/>
      <c r="D426" s="5"/>
      <c r="E426" s="10"/>
      <c r="F426" s="4"/>
      <c r="G426" s="7" t="str">
        <f t="shared" si="7"/>
        <v>0</v>
      </c>
      <c r="H426" s="4"/>
      <c r="J426" s="28" t="str">
        <f>IF((H426=""),"",(SUM($G$4:G426)/SUM($F$4:F426)))</f>
        <v/>
      </c>
    </row>
    <row r="427" spans="1:10" x14ac:dyDescent="0.2">
      <c r="A427" s="9"/>
      <c r="B427" s="5"/>
      <c r="C427" s="6"/>
      <c r="D427" s="5"/>
      <c r="E427" s="10"/>
      <c r="F427" s="4"/>
      <c r="G427" s="7" t="str">
        <f t="shared" si="7"/>
        <v>0</v>
      </c>
      <c r="H427" s="4"/>
      <c r="J427" s="28" t="str">
        <f>IF((H427=""),"",(SUM($G$4:G427)/SUM($F$4:F427)))</f>
        <v/>
      </c>
    </row>
    <row r="428" spans="1:10" x14ac:dyDescent="0.2">
      <c r="A428" s="9"/>
      <c r="B428" s="5"/>
      <c r="C428" s="6"/>
      <c r="D428" s="5"/>
      <c r="E428" s="10"/>
      <c r="F428" s="4"/>
      <c r="G428" s="7" t="str">
        <f t="shared" si="7"/>
        <v>0</v>
      </c>
      <c r="H428" s="4"/>
      <c r="J428" s="28" t="str">
        <f>IF((H428=""),"",(SUM($G$4:G428)/SUM($F$4:F428)))</f>
        <v/>
      </c>
    </row>
    <row r="429" spans="1:10" x14ac:dyDescent="0.2">
      <c r="A429" s="9"/>
      <c r="B429" s="5"/>
      <c r="C429" s="6"/>
      <c r="D429" s="5"/>
      <c r="E429" s="10"/>
      <c r="F429" s="4"/>
      <c r="G429" s="7" t="str">
        <f t="shared" si="7"/>
        <v>0</v>
      </c>
      <c r="H429" s="4"/>
      <c r="J429" s="28" t="str">
        <f>IF((H429=""),"",(SUM($G$4:G429)/SUM($F$4:F429)))</f>
        <v/>
      </c>
    </row>
    <row r="430" spans="1:10" x14ac:dyDescent="0.2">
      <c r="A430" s="9"/>
      <c r="B430" s="5"/>
      <c r="C430" s="6"/>
      <c r="D430" s="5"/>
      <c r="E430" s="10"/>
      <c r="F430" s="4"/>
      <c r="G430" s="7" t="str">
        <f t="shared" si="7"/>
        <v>0</v>
      </c>
      <c r="H430" s="4"/>
      <c r="J430" s="28" t="str">
        <f>IF((H430=""),"",(SUM($G$4:G430)/SUM($F$4:F430)))</f>
        <v/>
      </c>
    </row>
    <row r="431" spans="1:10" x14ac:dyDescent="0.2">
      <c r="A431" s="9"/>
      <c r="B431" s="5"/>
      <c r="C431" s="6"/>
      <c r="D431" s="5"/>
      <c r="E431" s="10"/>
      <c r="F431" s="4"/>
      <c r="G431" s="7" t="str">
        <f t="shared" si="7"/>
        <v>0</v>
      </c>
      <c r="H431" s="4"/>
      <c r="J431" s="28" t="str">
        <f>IF((H431=""),"",(SUM($G$4:G431)/SUM($F$4:F431)))</f>
        <v/>
      </c>
    </row>
    <row r="432" spans="1:10" x14ac:dyDescent="0.2">
      <c r="A432" s="9"/>
      <c r="B432" s="5"/>
      <c r="C432" s="6"/>
      <c r="D432" s="5"/>
      <c r="E432" s="10"/>
      <c r="F432" s="4"/>
      <c r="G432" s="7" t="str">
        <f t="shared" si="7"/>
        <v>0</v>
      </c>
      <c r="H432" s="4"/>
      <c r="J432" s="28" t="str">
        <f>IF((H432=""),"",(SUM($G$4:G432)/SUM($F$4:F432)))</f>
        <v/>
      </c>
    </row>
    <row r="433" spans="1:10" x14ac:dyDescent="0.2">
      <c r="A433" s="9"/>
      <c r="B433" s="5"/>
      <c r="C433" s="6"/>
      <c r="D433" s="5"/>
      <c r="E433" s="10"/>
      <c r="F433" s="4"/>
      <c r="G433" s="7" t="str">
        <f t="shared" si="7"/>
        <v>0</v>
      </c>
      <c r="H433" s="4"/>
      <c r="J433" s="28" t="str">
        <f>IF((H433=""),"",(SUM($G$4:G433)/SUM($F$4:F433)))</f>
        <v/>
      </c>
    </row>
    <row r="434" spans="1:10" x14ac:dyDescent="0.2">
      <c r="A434" s="9"/>
      <c r="B434" s="5"/>
      <c r="C434" s="6"/>
      <c r="D434" s="5"/>
      <c r="E434" s="10"/>
      <c r="F434" s="4"/>
      <c r="G434" s="7" t="str">
        <f t="shared" si="7"/>
        <v>0</v>
      </c>
      <c r="H434" s="4"/>
      <c r="J434" s="28" t="str">
        <f>IF((H434=""),"",(SUM($G$4:G434)/SUM($F$4:F434)))</f>
        <v/>
      </c>
    </row>
    <row r="435" spans="1:10" x14ac:dyDescent="0.2">
      <c r="A435" s="9"/>
      <c r="B435" s="5"/>
      <c r="C435" s="6"/>
      <c r="D435" s="5"/>
      <c r="E435" s="10"/>
      <c r="F435" s="4"/>
      <c r="G435" s="7" t="str">
        <f t="shared" si="7"/>
        <v>0</v>
      </c>
      <c r="H435" s="4"/>
      <c r="J435" s="28" t="str">
        <f>IF((H435=""),"",(SUM($G$4:G435)/SUM($F$4:F435)))</f>
        <v/>
      </c>
    </row>
    <row r="436" spans="1:10" x14ac:dyDescent="0.2">
      <c r="A436" s="9"/>
      <c r="B436" s="5"/>
      <c r="C436" s="6"/>
      <c r="D436" s="5"/>
      <c r="E436" s="10"/>
      <c r="F436" s="4"/>
      <c r="G436" s="7" t="str">
        <f t="shared" si="7"/>
        <v>0</v>
      </c>
      <c r="H436" s="4"/>
      <c r="J436" s="28" t="str">
        <f>IF((H436=""),"",(SUM($G$4:G436)/SUM($F$4:F436)))</f>
        <v/>
      </c>
    </row>
    <row r="437" spans="1:10" x14ac:dyDescent="0.2">
      <c r="A437" s="9"/>
      <c r="B437" s="5"/>
      <c r="C437" s="6"/>
      <c r="D437" s="5"/>
      <c r="E437" s="10"/>
      <c r="F437" s="4"/>
      <c r="G437" s="7" t="str">
        <f t="shared" si="7"/>
        <v>0</v>
      </c>
      <c r="H437" s="4"/>
      <c r="J437" s="28" t="str">
        <f>IF((H437=""),"",(SUM($G$4:G437)/SUM($F$4:F437)))</f>
        <v/>
      </c>
    </row>
    <row r="438" spans="1:10" x14ac:dyDescent="0.2">
      <c r="A438" s="9"/>
      <c r="B438" s="5"/>
      <c r="C438" s="6"/>
      <c r="D438" s="5"/>
      <c r="E438" s="10"/>
      <c r="F438" s="4"/>
      <c r="G438" s="7" t="str">
        <f t="shared" si="7"/>
        <v>0</v>
      </c>
      <c r="H438" s="4"/>
      <c r="J438" s="28" t="str">
        <f>IF((H438=""),"",(SUM($G$4:G438)/SUM($F$4:F438)))</f>
        <v/>
      </c>
    </row>
    <row r="439" spans="1:10" x14ac:dyDescent="0.2">
      <c r="A439" s="9"/>
      <c r="B439" s="5"/>
      <c r="C439" s="6"/>
      <c r="D439" s="5"/>
      <c r="E439" s="10"/>
      <c r="F439" s="4"/>
      <c r="G439" s="7" t="str">
        <f t="shared" si="7"/>
        <v>0</v>
      </c>
      <c r="H439" s="4"/>
      <c r="J439" s="28" t="str">
        <f>IF((H439=""),"",(SUM($G$4:G439)/SUM($F$4:F439)))</f>
        <v/>
      </c>
    </row>
    <row r="440" spans="1:10" x14ac:dyDescent="0.2">
      <c r="A440" s="9"/>
      <c r="B440" s="5"/>
      <c r="C440" s="6"/>
      <c r="D440" s="5"/>
      <c r="E440" s="10"/>
      <c r="F440" s="4"/>
      <c r="G440" s="7" t="str">
        <f t="shared" si="7"/>
        <v>0</v>
      </c>
      <c r="H440" s="4"/>
      <c r="J440" s="28" t="str">
        <f>IF((H440=""),"",(SUM($G$4:G440)/SUM($F$4:F440)))</f>
        <v/>
      </c>
    </row>
    <row r="441" spans="1:10" x14ac:dyDescent="0.2">
      <c r="A441" s="9"/>
      <c r="B441" s="5"/>
      <c r="C441" s="6"/>
      <c r="D441" s="5"/>
      <c r="E441" s="10"/>
      <c r="F441" s="4"/>
      <c r="G441" s="7" t="str">
        <f t="shared" si="7"/>
        <v>0</v>
      </c>
      <c r="H441" s="4"/>
      <c r="J441" s="28" t="str">
        <f>IF((H441=""),"",(SUM($G$4:G441)/SUM($F$4:F441)))</f>
        <v/>
      </c>
    </row>
    <row r="442" spans="1:10" x14ac:dyDescent="0.2">
      <c r="A442" s="9"/>
      <c r="B442" s="5"/>
      <c r="C442" s="6"/>
      <c r="D442" s="5"/>
      <c r="E442" s="10"/>
      <c r="F442" s="4"/>
      <c r="G442" s="7" t="str">
        <f t="shared" si="7"/>
        <v>0</v>
      </c>
      <c r="H442" s="4"/>
      <c r="J442" s="28" t="str">
        <f>IF((H442=""),"",(SUM($G$4:G442)/SUM($F$4:F442)))</f>
        <v/>
      </c>
    </row>
    <row r="443" spans="1:10" x14ac:dyDescent="0.2">
      <c r="A443" s="9"/>
      <c r="B443" s="5"/>
      <c r="C443" s="6"/>
      <c r="D443" s="5"/>
      <c r="E443" s="10"/>
      <c r="F443" s="4"/>
      <c r="G443" s="7" t="str">
        <f t="shared" si="7"/>
        <v>0</v>
      </c>
      <c r="H443" s="4"/>
      <c r="J443" s="28" t="str">
        <f>IF((H443=""),"",(SUM($G$4:G443)/SUM($F$4:F443)))</f>
        <v/>
      </c>
    </row>
    <row r="444" spans="1:10" x14ac:dyDescent="0.2">
      <c r="A444" s="9"/>
      <c r="B444" s="5"/>
      <c r="C444" s="6"/>
      <c r="D444" s="5"/>
      <c r="E444" s="10"/>
      <c r="F444" s="4"/>
      <c r="G444" s="7" t="str">
        <f t="shared" si="7"/>
        <v>0</v>
      </c>
      <c r="H444" s="4"/>
      <c r="J444" s="28" t="str">
        <f>IF((H444=""),"",(SUM($G$4:G444)/SUM($F$4:F444)))</f>
        <v/>
      </c>
    </row>
    <row r="445" spans="1:10" x14ac:dyDescent="0.2">
      <c r="A445" s="9"/>
      <c r="B445" s="5"/>
      <c r="C445" s="6"/>
      <c r="D445" s="5"/>
      <c r="E445" s="10"/>
      <c r="F445" s="4"/>
      <c r="G445" s="7" t="str">
        <f t="shared" si="7"/>
        <v>0</v>
      </c>
      <c r="H445" s="4"/>
      <c r="J445" s="28" t="str">
        <f>IF((H445=""),"",(SUM($G$4:G445)/SUM($F$4:F445)))</f>
        <v/>
      </c>
    </row>
    <row r="446" spans="1:10" x14ac:dyDescent="0.2">
      <c r="A446" s="9"/>
      <c r="B446" s="5"/>
      <c r="C446" s="6"/>
      <c r="D446" s="5"/>
      <c r="E446" s="10"/>
      <c r="F446" s="4"/>
      <c r="G446" s="7" t="str">
        <f t="shared" si="7"/>
        <v>0</v>
      </c>
      <c r="H446" s="4"/>
      <c r="J446" s="28" t="str">
        <f>IF((H446=""),"",(SUM($G$4:G446)/SUM($F$4:F446)))</f>
        <v/>
      </c>
    </row>
    <row r="447" spans="1:10" x14ac:dyDescent="0.2">
      <c r="A447" s="9"/>
      <c r="B447" s="5"/>
      <c r="C447" s="6"/>
      <c r="D447" s="5"/>
      <c r="E447" s="10"/>
      <c r="F447" s="4"/>
      <c r="G447" s="7" t="str">
        <f t="shared" si="7"/>
        <v>0</v>
      </c>
      <c r="H447" s="4"/>
      <c r="J447" s="28" t="str">
        <f>IF((H447=""),"",(SUM($G$4:G447)/SUM($F$4:F447)))</f>
        <v/>
      </c>
    </row>
    <row r="448" spans="1:10" x14ac:dyDescent="0.2">
      <c r="A448" s="9"/>
      <c r="B448" s="5"/>
      <c r="C448" s="6"/>
      <c r="D448" s="5"/>
      <c r="E448" s="10"/>
      <c r="F448" s="4"/>
      <c r="G448" s="7" t="str">
        <f t="shared" si="7"/>
        <v>0</v>
      </c>
      <c r="H448" s="4"/>
      <c r="J448" s="28" t="str">
        <f>IF((H448=""),"",(SUM($G$4:G448)/SUM($F$4:F448)))</f>
        <v/>
      </c>
    </row>
    <row r="449" spans="1:10" x14ac:dyDescent="0.2">
      <c r="A449" s="9"/>
      <c r="B449" s="5"/>
      <c r="C449" s="6"/>
      <c r="D449" s="5"/>
      <c r="E449" s="10"/>
      <c r="F449" s="4"/>
      <c r="G449" s="7" t="str">
        <f t="shared" si="7"/>
        <v>0</v>
      </c>
      <c r="H449" s="4"/>
      <c r="J449" s="28" t="str">
        <f>IF((H449=""),"",(SUM($G$4:G449)/SUM($F$4:F449)))</f>
        <v/>
      </c>
    </row>
    <row r="450" spans="1:10" x14ac:dyDescent="0.2">
      <c r="A450" s="9"/>
      <c r="B450" s="5"/>
      <c r="C450" s="6"/>
      <c r="D450" s="5"/>
      <c r="E450" s="10"/>
      <c r="F450" s="4"/>
      <c r="G450" s="7" t="str">
        <f t="shared" si="7"/>
        <v>0</v>
      </c>
      <c r="H450" s="4"/>
      <c r="J450" s="28" t="str">
        <f>IF((H450=""),"",(SUM($G$4:G450)/SUM($F$4:F450)))</f>
        <v/>
      </c>
    </row>
    <row r="451" spans="1:10" x14ac:dyDescent="0.2">
      <c r="A451" s="9"/>
      <c r="B451" s="5"/>
      <c r="C451" s="6"/>
      <c r="D451" s="5"/>
      <c r="E451" s="10"/>
      <c r="F451" s="4"/>
      <c r="G451" s="7" t="str">
        <f t="shared" si="7"/>
        <v>0</v>
      </c>
      <c r="H451" s="4"/>
      <c r="J451" s="28" t="str">
        <f>IF((H451=""),"",(SUM($G$4:G451)/SUM($F$4:F451)))</f>
        <v/>
      </c>
    </row>
    <row r="452" spans="1:10" x14ac:dyDescent="0.2">
      <c r="A452" s="9"/>
      <c r="B452" s="5"/>
      <c r="C452" s="6"/>
      <c r="D452" s="5"/>
      <c r="E452" s="10"/>
      <c r="F452" s="4"/>
      <c r="G452" s="7" t="str">
        <f t="shared" si="7"/>
        <v>0</v>
      </c>
      <c r="H452" s="4"/>
      <c r="J452" s="28" t="str">
        <f>IF((H452=""),"",(SUM($G$4:G452)/SUM($F$4:F452)))</f>
        <v/>
      </c>
    </row>
    <row r="453" spans="1:10" x14ac:dyDescent="0.2">
      <c r="A453" s="9"/>
      <c r="B453" s="5"/>
      <c r="C453" s="6"/>
      <c r="D453" s="5"/>
      <c r="E453" s="10"/>
      <c r="F453" s="4"/>
      <c r="G453" s="7" t="str">
        <f t="shared" si="7"/>
        <v>0</v>
      </c>
      <c r="H453" s="4"/>
      <c r="J453" s="28" t="str">
        <f>IF((H453=""),"",(SUM($G$4:G453)/SUM($F$4:F453)))</f>
        <v/>
      </c>
    </row>
    <row r="454" spans="1:10" x14ac:dyDescent="0.2">
      <c r="A454" s="9"/>
      <c r="B454" s="5"/>
      <c r="C454" s="6"/>
      <c r="D454" s="5"/>
      <c r="E454" s="10"/>
      <c r="F454" s="4"/>
      <c r="G454" s="7" t="str">
        <f t="shared" si="7"/>
        <v>0</v>
      </c>
      <c r="H454" s="4"/>
      <c r="J454" s="28" t="str">
        <f>IF((H454=""),"",(SUM($G$4:G454)/SUM($F$4:F454)))</f>
        <v/>
      </c>
    </row>
    <row r="455" spans="1:10" x14ac:dyDescent="0.2">
      <c r="A455" s="9"/>
      <c r="B455" s="5"/>
      <c r="C455" s="6"/>
      <c r="D455" s="5"/>
      <c r="E455" s="10"/>
      <c r="F455" s="4"/>
      <c r="G455" s="7" t="str">
        <f t="shared" si="7"/>
        <v>0</v>
      </c>
      <c r="H455" s="4"/>
      <c r="J455" s="28" t="str">
        <f>IF((H455=""),"",(SUM($G$4:G455)/SUM($F$4:F455)))</f>
        <v/>
      </c>
    </row>
    <row r="456" spans="1:10" x14ac:dyDescent="0.2">
      <c r="A456" s="9"/>
      <c r="B456" s="5"/>
      <c r="C456" s="6"/>
      <c r="D456" s="5"/>
      <c r="E456" s="10"/>
      <c r="F456" s="4"/>
      <c r="G456" s="7" t="str">
        <f t="shared" si="7"/>
        <v>0</v>
      </c>
      <c r="H456" s="4"/>
      <c r="J456" s="28" t="str">
        <f>IF((H456=""),"",(SUM($G$4:G456)/SUM($F$4:F456)))</f>
        <v/>
      </c>
    </row>
    <row r="457" spans="1:10" x14ac:dyDescent="0.2">
      <c r="A457" s="9"/>
      <c r="B457" s="5"/>
      <c r="C457" s="6"/>
      <c r="D457" s="5"/>
      <c r="E457" s="10"/>
      <c r="F457" s="4"/>
      <c r="G457" s="7" t="str">
        <f t="shared" si="7"/>
        <v>0</v>
      </c>
      <c r="H457" s="4"/>
      <c r="J457" s="28" t="str">
        <f>IF((H457=""),"",(SUM($G$4:G457)/SUM($F$4:F457)))</f>
        <v/>
      </c>
    </row>
    <row r="458" spans="1:10" x14ac:dyDescent="0.2">
      <c r="A458" s="9"/>
      <c r="B458" s="5"/>
      <c r="C458" s="6"/>
      <c r="D458" s="5"/>
      <c r="E458" s="10"/>
      <c r="F458" s="4"/>
      <c r="G458" s="7" t="str">
        <f t="shared" si="7"/>
        <v>0</v>
      </c>
      <c r="H458" s="4"/>
      <c r="J458" s="28" t="str">
        <f>IF((H458=""),"",(SUM($G$4:G458)/SUM($F$4:F458)))</f>
        <v/>
      </c>
    </row>
    <row r="459" spans="1:10" x14ac:dyDescent="0.2">
      <c r="A459" s="9"/>
      <c r="B459" s="5"/>
      <c r="C459" s="6"/>
      <c r="D459" s="5"/>
      <c r="E459" s="10"/>
      <c r="F459" s="4"/>
      <c r="G459" s="7" t="str">
        <f t="shared" si="7"/>
        <v>0</v>
      </c>
      <c r="H459" s="4"/>
      <c r="J459" s="28" t="str">
        <f>IF((H459=""),"",(SUM($G$4:G459)/SUM($F$4:F459)))</f>
        <v/>
      </c>
    </row>
    <row r="460" spans="1:10" x14ac:dyDescent="0.2">
      <c r="A460" s="9"/>
      <c r="B460" s="5"/>
      <c r="C460" s="6"/>
      <c r="D460" s="5"/>
      <c r="E460" s="10"/>
      <c r="F460" s="4"/>
      <c r="G460" s="7" t="str">
        <f t="shared" si="7"/>
        <v>0</v>
      </c>
      <c r="H460" s="4"/>
      <c r="J460" s="28" t="str">
        <f>IF((H460=""),"",(SUM($G$4:G460)/SUM($F$4:F460)))</f>
        <v/>
      </c>
    </row>
    <row r="461" spans="1:10" x14ac:dyDescent="0.2">
      <c r="A461" s="9"/>
      <c r="B461" s="5"/>
      <c r="C461" s="6"/>
      <c r="D461" s="5"/>
      <c r="E461" s="10"/>
      <c r="F461" s="4"/>
      <c r="G461" s="7" t="str">
        <f t="shared" si="7"/>
        <v>0</v>
      </c>
      <c r="H461" s="4"/>
      <c r="J461" s="28" t="str">
        <f>IF((H461=""),"",(SUM($G$4:G461)/SUM($F$4:F461)))</f>
        <v/>
      </c>
    </row>
    <row r="462" spans="1:10" x14ac:dyDescent="0.2">
      <c r="A462" s="9"/>
      <c r="B462" s="5"/>
      <c r="C462" s="6"/>
      <c r="D462" s="5"/>
      <c r="E462" s="10"/>
      <c r="F462" s="4"/>
      <c r="G462" s="7" t="str">
        <f t="shared" si="7"/>
        <v>0</v>
      </c>
      <c r="H462" s="4"/>
      <c r="J462" s="28" t="str">
        <f>IF((H462=""),"",(SUM($G$4:G462)/SUM($F$4:F462)))</f>
        <v/>
      </c>
    </row>
    <row r="463" spans="1:10" x14ac:dyDescent="0.2">
      <c r="A463" s="9"/>
      <c r="B463" s="5"/>
      <c r="C463" s="6"/>
      <c r="D463" s="5"/>
      <c r="E463" s="10"/>
      <c r="F463" s="4"/>
      <c r="G463" s="7" t="str">
        <f t="shared" si="7"/>
        <v>0</v>
      </c>
      <c r="H463" s="4"/>
      <c r="J463" s="28" t="str">
        <f>IF((H463=""),"",(SUM($G$4:G463)/SUM($F$4:F463)))</f>
        <v/>
      </c>
    </row>
    <row r="464" spans="1:10" x14ac:dyDescent="0.2">
      <c r="A464" s="9"/>
      <c r="B464" s="5"/>
      <c r="C464" s="6"/>
      <c r="D464" s="5"/>
      <c r="E464" s="10"/>
      <c r="F464" s="4"/>
      <c r="G464" s="7" t="str">
        <f t="shared" si="7"/>
        <v>0</v>
      </c>
      <c r="H464" s="4"/>
      <c r="J464" s="28" t="str">
        <f>IF((H464=""),"",(SUM($G$4:G464)/SUM($F$4:F464)))</f>
        <v/>
      </c>
    </row>
    <row r="465" spans="1:10" x14ac:dyDescent="0.2">
      <c r="A465" s="9"/>
      <c r="B465" s="5"/>
      <c r="C465" s="6"/>
      <c r="D465" s="5"/>
      <c r="E465" s="10"/>
      <c r="F465" s="4"/>
      <c r="G465" s="7" t="str">
        <f t="shared" si="7"/>
        <v>0</v>
      </c>
      <c r="H465" s="4"/>
      <c r="J465" s="28" t="str">
        <f>IF((H465=""),"",(SUM($G$4:G465)/SUM($F$4:F465)))</f>
        <v/>
      </c>
    </row>
    <row r="466" spans="1:10" x14ac:dyDescent="0.2">
      <c r="A466" s="9"/>
      <c r="B466" s="5"/>
      <c r="C466" s="6"/>
      <c r="D466" s="5"/>
      <c r="E466" s="10"/>
      <c r="F466" s="4"/>
      <c r="G466" s="7" t="str">
        <f t="shared" si="7"/>
        <v>0</v>
      </c>
      <c r="H466" s="4"/>
      <c r="J466" s="28" t="str">
        <f>IF((H466=""),"",(SUM($G$4:G466)/SUM($F$4:F466)))</f>
        <v/>
      </c>
    </row>
    <row r="467" spans="1:10" x14ac:dyDescent="0.2">
      <c r="A467" s="9"/>
      <c r="B467" s="5"/>
      <c r="C467" s="6"/>
      <c r="D467" s="5"/>
      <c r="E467" s="10"/>
      <c r="F467" s="4"/>
      <c r="G467" s="7" t="str">
        <f t="shared" si="7"/>
        <v>0</v>
      </c>
      <c r="H467" s="4"/>
      <c r="J467" s="28" t="str">
        <f>IF((H467=""),"",(SUM($G$4:G467)/SUM($F$4:F467)))</f>
        <v/>
      </c>
    </row>
    <row r="468" spans="1:10" x14ac:dyDescent="0.2">
      <c r="A468" s="9"/>
      <c r="B468" s="5"/>
      <c r="C468" s="6"/>
      <c r="D468" s="5"/>
      <c r="E468" s="10"/>
      <c r="F468" s="4"/>
      <c r="G468" s="7" t="str">
        <f t="shared" si="7"/>
        <v>0</v>
      </c>
      <c r="H468" s="4"/>
      <c r="J468" s="28" t="str">
        <f>IF((H468=""),"",(SUM($G$4:G468)/SUM($F$4:F468)))</f>
        <v/>
      </c>
    </row>
    <row r="469" spans="1:10" x14ac:dyDescent="0.2">
      <c r="A469" s="9"/>
      <c r="B469" s="5"/>
      <c r="C469" s="6"/>
      <c r="D469" s="5"/>
      <c r="E469" s="10"/>
      <c r="F469" s="4"/>
      <c r="G469" s="7" t="str">
        <f t="shared" si="7"/>
        <v>0</v>
      </c>
      <c r="H469" s="4"/>
      <c r="J469" s="28" t="str">
        <f>IF((H469=""),"",(SUM($G$4:G469)/SUM($F$4:F469)))</f>
        <v/>
      </c>
    </row>
    <row r="470" spans="1:10" x14ac:dyDescent="0.2">
      <c r="A470" s="9"/>
      <c r="B470" s="5"/>
      <c r="C470" s="6"/>
      <c r="D470" s="5"/>
      <c r="E470" s="10"/>
      <c r="F470" s="4"/>
      <c r="G470" s="7" t="str">
        <f t="shared" si="7"/>
        <v>0</v>
      </c>
      <c r="H470" s="4"/>
      <c r="J470" s="28" t="str">
        <f>IF((H470=""),"",(SUM($G$4:G470)/SUM($F$4:F470)))</f>
        <v/>
      </c>
    </row>
    <row r="471" spans="1:10" x14ac:dyDescent="0.2">
      <c r="A471" s="9"/>
      <c r="B471" s="5"/>
      <c r="C471" s="6"/>
      <c r="D471" s="5"/>
      <c r="E471" s="10"/>
      <c r="F471" s="4"/>
      <c r="G471" s="7" t="str">
        <f t="shared" si="7"/>
        <v>0</v>
      </c>
      <c r="H471" s="4"/>
      <c r="J471" s="28" t="str">
        <f>IF((H471=""),"",(SUM($G$4:G471)/SUM($F$4:F471)))</f>
        <v/>
      </c>
    </row>
    <row r="472" spans="1:10" x14ac:dyDescent="0.2">
      <c r="A472" s="9"/>
      <c r="B472" s="5"/>
      <c r="C472" s="6"/>
      <c r="D472" s="5"/>
      <c r="E472" s="10"/>
      <c r="F472" s="4"/>
      <c r="G472" s="7" t="str">
        <f t="shared" si="7"/>
        <v>0</v>
      </c>
      <c r="H472" s="4"/>
      <c r="J472" s="28" t="str">
        <f>IF((H472=""),"",(SUM($G$4:G472)/SUM($F$4:F472)))</f>
        <v/>
      </c>
    </row>
    <row r="473" spans="1:10" x14ac:dyDescent="0.2">
      <c r="A473" s="9"/>
      <c r="B473" s="5"/>
      <c r="C473" s="6"/>
      <c r="D473" s="5"/>
      <c r="E473" s="10"/>
      <c r="F473" s="4"/>
      <c r="G473" s="7" t="str">
        <f t="shared" si="7"/>
        <v>0</v>
      </c>
      <c r="H473" s="4"/>
      <c r="J473" s="28" t="str">
        <f>IF((H473=""),"",(SUM($G$4:G473)/SUM($F$4:F473)))</f>
        <v/>
      </c>
    </row>
    <row r="474" spans="1:10" x14ac:dyDescent="0.2">
      <c r="A474" s="9"/>
      <c r="B474" s="5"/>
      <c r="C474" s="6"/>
      <c r="D474" s="5"/>
      <c r="E474" s="10"/>
      <c r="F474" s="4"/>
      <c r="G474" s="7" t="str">
        <f t="shared" si="7"/>
        <v>0</v>
      </c>
      <c r="H474" s="4"/>
      <c r="J474" s="28" t="str">
        <f>IF((H474=""),"",(SUM($G$4:G474)/SUM($F$4:F474)))</f>
        <v/>
      </c>
    </row>
    <row r="475" spans="1:10" x14ac:dyDescent="0.2">
      <c r="A475" s="9"/>
      <c r="B475" s="5"/>
      <c r="C475" s="6"/>
      <c r="D475" s="5"/>
      <c r="E475" s="10"/>
      <c r="F475" s="4"/>
      <c r="G475" s="7" t="str">
        <f t="shared" si="7"/>
        <v>0</v>
      </c>
      <c r="H475" s="4"/>
      <c r="J475" s="28" t="str">
        <f>IF((H475=""),"",(SUM($G$4:G475)/SUM($F$4:F475)))</f>
        <v/>
      </c>
    </row>
    <row r="476" spans="1:10" x14ac:dyDescent="0.2">
      <c r="A476" s="9"/>
      <c r="B476" s="5"/>
      <c r="C476" s="6"/>
      <c r="D476" s="5"/>
      <c r="E476" s="10"/>
      <c r="F476" s="4"/>
      <c r="G476" s="7" t="str">
        <f t="shared" ref="G476:G539" si="8">IF((H476="Win"),((E476*F476)-F476),IF((H476="Loss"),-F476,IF((H476="Void"),0,IF((H476="Half Win"),(((F476/2)*E476)-(F476/2)),IF((H476="Half Loss"),-(F476/2),IF((H476 ="Active"),"0","0"))))))</f>
        <v>0</v>
      </c>
      <c r="H476" s="4"/>
      <c r="J476" s="28" t="str">
        <f>IF((H476=""),"",(SUM($G$4:G476)/SUM($F$4:F476)))</f>
        <v/>
      </c>
    </row>
    <row r="477" spans="1:10" x14ac:dyDescent="0.2">
      <c r="A477" s="9"/>
      <c r="B477" s="5"/>
      <c r="C477" s="6"/>
      <c r="D477" s="5"/>
      <c r="E477" s="10"/>
      <c r="F477" s="4"/>
      <c r="G477" s="7" t="str">
        <f t="shared" si="8"/>
        <v>0</v>
      </c>
      <c r="H477" s="4"/>
      <c r="J477" s="28" t="str">
        <f>IF((H477=""),"",(SUM($G$4:G477)/SUM($F$4:F477)))</f>
        <v/>
      </c>
    </row>
    <row r="478" spans="1:10" x14ac:dyDescent="0.2">
      <c r="A478" s="9"/>
      <c r="B478" s="5"/>
      <c r="C478" s="6"/>
      <c r="D478" s="5"/>
      <c r="E478" s="10"/>
      <c r="F478" s="4"/>
      <c r="G478" s="7" t="str">
        <f t="shared" si="8"/>
        <v>0</v>
      </c>
      <c r="H478" s="4"/>
      <c r="J478" s="28" t="str">
        <f>IF((H478=""),"",(SUM($G$4:G478)/SUM($F$4:F478)))</f>
        <v/>
      </c>
    </row>
    <row r="479" spans="1:10" x14ac:dyDescent="0.2">
      <c r="A479" s="9"/>
      <c r="B479" s="5"/>
      <c r="C479" s="6"/>
      <c r="D479" s="5"/>
      <c r="E479" s="10"/>
      <c r="F479" s="4"/>
      <c r="G479" s="7" t="str">
        <f t="shared" si="8"/>
        <v>0</v>
      </c>
      <c r="H479" s="4"/>
      <c r="J479" s="28" t="str">
        <f>IF((H479=""),"",(SUM($G$4:G479)/SUM($F$4:F479)))</f>
        <v/>
      </c>
    </row>
    <row r="480" spans="1:10" x14ac:dyDescent="0.2">
      <c r="A480" s="9"/>
      <c r="B480" s="5"/>
      <c r="C480" s="6"/>
      <c r="D480" s="5"/>
      <c r="E480" s="10"/>
      <c r="F480" s="4"/>
      <c r="G480" s="7" t="str">
        <f t="shared" si="8"/>
        <v>0</v>
      </c>
      <c r="H480" s="4"/>
      <c r="J480" s="28" t="str">
        <f>IF((H480=""),"",(SUM($G$4:G480)/SUM($F$4:F480)))</f>
        <v/>
      </c>
    </row>
    <row r="481" spans="1:10" x14ac:dyDescent="0.2">
      <c r="A481" s="9"/>
      <c r="B481" s="5"/>
      <c r="C481" s="6"/>
      <c r="D481" s="5"/>
      <c r="E481" s="10"/>
      <c r="F481" s="4"/>
      <c r="G481" s="7" t="str">
        <f t="shared" si="8"/>
        <v>0</v>
      </c>
      <c r="H481" s="4"/>
      <c r="J481" s="28" t="str">
        <f>IF((H481=""),"",(SUM($G$4:G481)/SUM($F$4:F481)))</f>
        <v/>
      </c>
    </row>
    <row r="482" spans="1:10" x14ac:dyDescent="0.2">
      <c r="A482" s="9"/>
      <c r="B482" s="5"/>
      <c r="C482" s="6"/>
      <c r="D482" s="5"/>
      <c r="E482" s="10"/>
      <c r="F482" s="4"/>
      <c r="G482" s="7" t="str">
        <f t="shared" si="8"/>
        <v>0</v>
      </c>
      <c r="H482" s="4"/>
      <c r="J482" s="28" t="str">
        <f>IF((H482=""),"",(SUM($G$4:G482)/SUM($F$4:F482)))</f>
        <v/>
      </c>
    </row>
    <row r="483" spans="1:10" x14ac:dyDescent="0.2">
      <c r="A483" s="9"/>
      <c r="B483" s="5"/>
      <c r="C483" s="6"/>
      <c r="D483" s="5"/>
      <c r="E483" s="10"/>
      <c r="F483" s="4"/>
      <c r="G483" s="7" t="str">
        <f t="shared" si="8"/>
        <v>0</v>
      </c>
      <c r="H483" s="4"/>
      <c r="J483" s="28" t="str">
        <f>IF((H483=""),"",(SUM($G$4:G483)/SUM($F$4:F483)))</f>
        <v/>
      </c>
    </row>
    <row r="484" spans="1:10" x14ac:dyDescent="0.2">
      <c r="A484" s="9"/>
      <c r="B484" s="5"/>
      <c r="C484" s="6"/>
      <c r="D484" s="5"/>
      <c r="E484" s="10"/>
      <c r="F484" s="4"/>
      <c r="G484" s="7" t="str">
        <f t="shared" si="8"/>
        <v>0</v>
      </c>
      <c r="H484" s="4"/>
      <c r="J484" s="28" t="str">
        <f>IF((H484=""),"",(SUM($G$4:G484)/SUM($F$4:F484)))</f>
        <v/>
      </c>
    </row>
    <row r="485" spans="1:10" x14ac:dyDescent="0.2">
      <c r="A485" s="9"/>
      <c r="B485" s="5"/>
      <c r="C485" s="6"/>
      <c r="D485" s="5"/>
      <c r="E485" s="10"/>
      <c r="F485" s="4"/>
      <c r="G485" s="7" t="str">
        <f t="shared" si="8"/>
        <v>0</v>
      </c>
      <c r="H485" s="4"/>
      <c r="J485" s="28" t="str">
        <f>IF((H485=""),"",(SUM($G$4:G485)/SUM($F$4:F485)))</f>
        <v/>
      </c>
    </row>
    <row r="486" spans="1:10" x14ac:dyDescent="0.2">
      <c r="A486" s="9"/>
      <c r="B486" s="5"/>
      <c r="C486" s="6"/>
      <c r="D486" s="5"/>
      <c r="E486" s="10"/>
      <c r="F486" s="4"/>
      <c r="G486" s="7" t="str">
        <f t="shared" si="8"/>
        <v>0</v>
      </c>
      <c r="H486" s="4"/>
      <c r="J486" s="28" t="str">
        <f>IF((H486=""),"",(SUM($G$4:G486)/SUM($F$4:F486)))</f>
        <v/>
      </c>
    </row>
    <row r="487" spans="1:10" x14ac:dyDescent="0.2">
      <c r="A487" s="9"/>
      <c r="B487" s="5"/>
      <c r="C487" s="6"/>
      <c r="D487" s="5"/>
      <c r="E487" s="10"/>
      <c r="F487" s="4"/>
      <c r="G487" s="7" t="str">
        <f t="shared" si="8"/>
        <v>0</v>
      </c>
      <c r="H487" s="4"/>
      <c r="J487" s="28" t="str">
        <f>IF((H487=""),"",(SUM($G$4:G487)/SUM($F$4:F487)))</f>
        <v/>
      </c>
    </row>
    <row r="488" spans="1:10" x14ac:dyDescent="0.2">
      <c r="A488" s="9"/>
      <c r="B488" s="5"/>
      <c r="C488" s="6"/>
      <c r="D488" s="5"/>
      <c r="E488" s="10"/>
      <c r="F488" s="4"/>
      <c r="G488" s="7" t="str">
        <f t="shared" si="8"/>
        <v>0</v>
      </c>
      <c r="H488" s="4"/>
      <c r="J488" s="28" t="str">
        <f>IF((H488=""),"",(SUM($G$4:G488)/SUM($F$4:F488)))</f>
        <v/>
      </c>
    </row>
    <row r="489" spans="1:10" x14ac:dyDescent="0.2">
      <c r="A489" s="9"/>
      <c r="B489" s="5"/>
      <c r="C489" s="6"/>
      <c r="D489" s="5"/>
      <c r="E489" s="10"/>
      <c r="F489" s="4"/>
      <c r="G489" s="7" t="str">
        <f t="shared" si="8"/>
        <v>0</v>
      </c>
      <c r="H489" s="4"/>
      <c r="J489" s="28" t="str">
        <f>IF((H489=""),"",(SUM($G$4:G489)/SUM($F$4:F489)))</f>
        <v/>
      </c>
    </row>
    <row r="490" spans="1:10" x14ac:dyDescent="0.2">
      <c r="A490" s="9"/>
      <c r="B490" s="5"/>
      <c r="C490" s="6"/>
      <c r="D490" s="5"/>
      <c r="E490" s="10"/>
      <c r="F490" s="4"/>
      <c r="G490" s="7" t="str">
        <f t="shared" si="8"/>
        <v>0</v>
      </c>
      <c r="H490" s="4"/>
      <c r="J490" s="28" t="str">
        <f>IF((H490=""),"",(SUM($G$4:G490)/SUM($F$4:F490)))</f>
        <v/>
      </c>
    </row>
    <row r="491" spans="1:10" x14ac:dyDescent="0.2">
      <c r="A491" s="9"/>
      <c r="B491" s="5"/>
      <c r="C491" s="6"/>
      <c r="D491" s="5"/>
      <c r="E491" s="10"/>
      <c r="F491" s="4"/>
      <c r="G491" s="7" t="str">
        <f t="shared" si="8"/>
        <v>0</v>
      </c>
      <c r="H491" s="4"/>
      <c r="J491" s="28" t="str">
        <f>IF((H491=""),"",(SUM($G$4:G491)/SUM($F$4:F491)))</f>
        <v/>
      </c>
    </row>
    <row r="492" spans="1:10" x14ac:dyDescent="0.2">
      <c r="A492" s="9"/>
      <c r="B492" s="5"/>
      <c r="C492" s="6"/>
      <c r="D492" s="5"/>
      <c r="E492" s="10"/>
      <c r="F492" s="4"/>
      <c r="G492" s="7" t="str">
        <f t="shared" si="8"/>
        <v>0</v>
      </c>
      <c r="H492" s="4"/>
      <c r="J492" s="28" t="str">
        <f>IF((H492=""),"",(SUM($G$4:G492)/SUM($F$4:F492)))</f>
        <v/>
      </c>
    </row>
    <row r="493" spans="1:10" x14ac:dyDescent="0.2">
      <c r="A493" s="9"/>
      <c r="B493" s="5"/>
      <c r="C493" s="6"/>
      <c r="D493" s="5"/>
      <c r="E493" s="10"/>
      <c r="F493" s="4"/>
      <c r="G493" s="7" t="str">
        <f t="shared" si="8"/>
        <v>0</v>
      </c>
      <c r="H493" s="4"/>
      <c r="J493" s="28" t="str">
        <f>IF((H493=""),"",(SUM($G$4:G493)/SUM($F$4:F493)))</f>
        <v/>
      </c>
    </row>
    <row r="494" spans="1:10" x14ac:dyDescent="0.2">
      <c r="A494" s="9"/>
      <c r="B494" s="5"/>
      <c r="C494" s="6"/>
      <c r="D494" s="5"/>
      <c r="E494" s="10"/>
      <c r="F494" s="4"/>
      <c r="G494" s="7" t="str">
        <f t="shared" si="8"/>
        <v>0</v>
      </c>
      <c r="H494" s="4"/>
      <c r="J494" s="28" t="str">
        <f>IF((H494=""),"",(SUM($G$4:G494)/SUM($F$4:F494)))</f>
        <v/>
      </c>
    </row>
    <row r="495" spans="1:10" x14ac:dyDescent="0.2">
      <c r="A495" s="9"/>
      <c r="B495" s="5"/>
      <c r="C495" s="6"/>
      <c r="D495" s="5"/>
      <c r="E495" s="10"/>
      <c r="F495" s="4"/>
      <c r="G495" s="7" t="str">
        <f t="shared" si="8"/>
        <v>0</v>
      </c>
      <c r="H495" s="4"/>
      <c r="J495" s="28" t="str">
        <f>IF((H495=""),"",(SUM($G$4:G495)/SUM($F$4:F495)))</f>
        <v/>
      </c>
    </row>
    <row r="496" spans="1:10" x14ac:dyDescent="0.2">
      <c r="A496" s="9"/>
      <c r="B496" s="5"/>
      <c r="C496" s="6"/>
      <c r="D496" s="5"/>
      <c r="E496" s="10"/>
      <c r="F496" s="4"/>
      <c r="G496" s="7" t="str">
        <f t="shared" si="8"/>
        <v>0</v>
      </c>
      <c r="H496" s="4"/>
      <c r="J496" s="28" t="str">
        <f>IF((H496=""),"",(SUM($G$4:G496)/SUM($F$4:F496)))</f>
        <v/>
      </c>
    </row>
    <row r="497" spans="1:10" x14ac:dyDescent="0.2">
      <c r="A497" s="9"/>
      <c r="B497" s="5"/>
      <c r="C497" s="6"/>
      <c r="D497" s="5"/>
      <c r="E497" s="10"/>
      <c r="F497" s="4"/>
      <c r="G497" s="7" t="str">
        <f t="shared" si="8"/>
        <v>0</v>
      </c>
      <c r="H497" s="4"/>
      <c r="J497" s="28" t="str">
        <f>IF((H497=""),"",(SUM($G$4:G497)/SUM($F$4:F497)))</f>
        <v/>
      </c>
    </row>
    <row r="498" spans="1:10" x14ac:dyDescent="0.2">
      <c r="A498" s="9"/>
      <c r="B498" s="5"/>
      <c r="C498" s="6"/>
      <c r="D498" s="5"/>
      <c r="E498" s="10"/>
      <c r="F498" s="4"/>
      <c r="G498" s="7" t="str">
        <f t="shared" si="8"/>
        <v>0</v>
      </c>
      <c r="H498" s="4"/>
      <c r="J498" s="28" t="str">
        <f>IF((H498=""),"",(SUM($G$4:G498)/SUM($F$4:F498)))</f>
        <v/>
      </c>
    </row>
    <row r="499" spans="1:10" x14ac:dyDescent="0.2">
      <c r="A499" s="9"/>
      <c r="B499" s="5"/>
      <c r="C499" s="6"/>
      <c r="D499" s="5"/>
      <c r="E499" s="10"/>
      <c r="F499" s="4"/>
      <c r="G499" s="7" t="str">
        <f t="shared" si="8"/>
        <v>0</v>
      </c>
      <c r="H499" s="4"/>
      <c r="J499" s="28" t="str">
        <f>IF((H499=""),"",(SUM($G$4:G499)/SUM($F$4:F499)))</f>
        <v/>
      </c>
    </row>
    <row r="500" spans="1:10" x14ac:dyDescent="0.2">
      <c r="A500" s="9"/>
      <c r="B500" s="5"/>
      <c r="C500" s="6"/>
      <c r="D500" s="5"/>
      <c r="E500" s="10"/>
      <c r="F500" s="4"/>
      <c r="G500" s="7" t="str">
        <f t="shared" si="8"/>
        <v>0</v>
      </c>
      <c r="H500" s="4"/>
      <c r="J500" s="28" t="str">
        <f>IF((H500=""),"",(SUM($G$4:G500)/SUM($F$4:F500)))</f>
        <v/>
      </c>
    </row>
    <row r="501" spans="1:10" x14ac:dyDescent="0.2">
      <c r="A501" s="9"/>
      <c r="B501" s="5"/>
      <c r="C501" s="6"/>
      <c r="D501" s="5"/>
      <c r="E501" s="10"/>
      <c r="F501" s="4"/>
      <c r="G501" s="7" t="str">
        <f t="shared" si="8"/>
        <v>0</v>
      </c>
      <c r="H501" s="4"/>
      <c r="J501" s="28" t="str">
        <f>IF((H501=""),"",(SUM($G$4:G501)/SUM($F$4:F501)))</f>
        <v/>
      </c>
    </row>
    <row r="502" spans="1:10" x14ac:dyDescent="0.2">
      <c r="A502" s="9"/>
      <c r="B502" s="5"/>
      <c r="C502" s="6"/>
      <c r="D502" s="5"/>
      <c r="E502" s="10"/>
      <c r="F502" s="4"/>
      <c r="G502" s="7" t="str">
        <f t="shared" si="8"/>
        <v>0</v>
      </c>
      <c r="H502" s="4"/>
      <c r="J502" s="28" t="str">
        <f>IF((H502=""),"",(SUM($G$4:G502)/SUM($F$4:F502)))</f>
        <v/>
      </c>
    </row>
    <row r="503" spans="1:10" x14ac:dyDescent="0.2">
      <c r="A503" s="9"/>
      <c r="B503" s="5"/>
      <c r="C503" s="6"/>
      <c r="D503" s="5"/>
      <c r="E503" s="10"/>
      <c r="F503" s="4"/>
      <c r="G503" s="7" t="str">
        <f t="shared" si="8"/>
        <v>0</v>
      </c>
      <c r="H503" s="4"/>
      <c r="J503" s="28" t="str">
        <f>IF((H503=""),"",(SUM($G$4:G503)/SUM($F$4:F503)))</f>
        <v/>
      </c>
    </row>
    <row r="504" spans="1:10" x14ac:dyDescent="0.2">
      <c r="A504" s="9"/>
      <c r="B504" s="5"/>
      <c r="C504" s="6"/>
      <c r="D504" s="5"/>
      <c r="E504" s="10"/>
      <c r="F504" s="4"/>
      <c r="G504" s="7" t="str">
        <f t="shared" si="8"/>
        <v>0</v>
      </c>
      <c r="H504" s="4"/>
      <c r="J504" s="28" t="str">
        <f>IF((H504=""),"",(SUM($G$4:G504)/SUM($F$4:F504)))</f>
        <v/>
      </c>
    </row>
    <row r="505" spans="1:10" x14ac:dyDescent="0.2">
      <c r="A505" s="9"/>
      <c r="B505" s="5"/>
      <c r="C505" s="6"/>
      <c r="D505" s="5"/>
      <c r="E505" s="10"/>
      <c r="F505" s="4"/>
      <c r="G505" s="7" t="str">
        <f t="shared" si="8"/>
        <v>0</v>
      </c>
      <c r="H505" s="4"/>
      <c r="J505" s="28" t="str">
        <f>IF((H505=""),"",(SUM($G$4:G505)/SUM($F$4:F505)))</f>
        <v/>
      </c>
    </row>
    <row r="506" spans="1:10" x14ac:dyDescent="0.2">
      <c r="A506" s="9"/>
      <c r="B506" s="5"/>
      <c r="C506" s="6"/>
      <c r="D506" s="5"/>
      <c r="E506" s="10"/>
      <c r="F506" s="4"/>
      <c r="G506" s="7" t="str">
        <f t="shared" si="8"/>
        <v>0</v>
      </c>
      <c r="H506" s="4"/>
      <c r="J506" s="28" t="str">
        <f>IF((H506=""),"",(SUM($G$4:G506)/SUM($F$4:F506)))</f>
        <v/>
      </c>
    </row>
    <row r="507" spans="1:10" x14ac:dyDescent="0.2">
      <c r="A507" s="9"/>
      <c r="B507" s="5"/>
      <c r="C507" s="6"/>
      <c r="D507" s="5"/>
      <c r="E507" s="10"/>
      <c r="F507" s="4"/>
      <c r="G507" s="7" t="str">
        <f t="shared" si="8"/>
        <v>0</v>
      </c>
      <c r="H507" s="4"/>
      <c r="J507" s="28" t="str">
        <f>IF((H507=""),"",(SUM($G$4:G507)/SUM($F$4:F507)))</f>
        <v/>
      </c>
    </row>
    <row r="508" spans="1:10" x14ac:dyDescent="0.2">
      <c r="A508" s="9"/>
      <c r="B508" s="5"/>
      <c r="C508" s="6"/>
      <c r="D508" s="5"/>
      <c r="E508" s="10"/>
      <c r="F508" s="4"/>
      <c r="G508" s="7" t="str">
        <f t="shared" si="8"/>
        <v>0</v>
      </c>
      <c r="H508" s="4"/>
      <c r="J508" s="28" t="str">
        <f>IF((H508=""),"",(SUM($G$4:G508)/SUM($F$4:F508)))</f>
        <v/>
      </c>
    </row>
    <row r="509" spans="1:10" x14ac:dyDescent="0.2">
      <c r="A509" s="9"/>
      <c r="B509" s="5"/>
      <c r="C509" s="6"/>
      <c r="D509" s="5"/>
      <c r="E509" s="10"/>
      <c r="F509" s="4"/>
      <c r="G509" s="7" t="str">
        <f t="shared" si="8"/>
        <v>0</v>
      </c>
      <c r="H509" s="4"/>
      <c r="J509" s="28" t="str">
        <f>IF((H509=""),"",(SUM($G$4:G509)/SUM($F$4:F509)))</f>
        <v/>
      </c>
    </row>
    <row r="510" spans="1:10" x14ac:dyDescent="0.2">
      <c r="A510" s="9"/>
      <c r="B510" s="5"/>
      <c r="C510" s="6"/>
      <c r="D510" s="5"/>
      <c r="E510" s="10"/>
      <c r="F510" s="4"/>
      <c r="G510" s="7" t="str">
        <f t="shared" si="8"/>
        <v>0</v>
      </c>
      <c r="H510" s="4"/>
      <c r="J510" s="28" t="str">
        <f>IF((H510=""),"",(SUM($G$4:G510)/SUM($F$4:F510)))</f>
        <v/>
      </c>
    </row>
    <row r="511" spans="1:10" x14ac:dyDescent="0.2">
      <c r="A511" s="9"/>
      <c r="B511" s="5"/>
      <c r="C511" s="6"/>
      <c r="D511" s="5"/>
      <c r="E511" s="10"/>
      <c r="F511" s="4"/>
      <c r="G511" s="7" t="str">
        <f t="shared" si="8"/>
        <v>0</v>
      </c>
      <c r="H511" s="4"/>
      <c r="J511" s="28" t="str">
        <f>IF((H511=""),"",(SUM($G$4:G511)/SUM($F$4:F511)))</f>
        <v/>
      </c>
    </row>
    <row r="512" spans="1:10" x14ac:dyDescent="0.2">
      <c r="A512" s="9"/>
      <c r="B512" s="5"/>
      <c r="C512" s="6"/>
      <c r="D512" s="5"/>
      <c r="E512" s="10"/>
      <c r="F512" s="4"/>
      <c r="G512" s="7" t="str">
        <f t="shared" si="8"/>
        <v>0</v>
      </c>
      <c r="H512" s="4"/>
      <c r="J512" s="28" t="str">
        <f>IF((H512=""),"",(SUM($G$4:G512)/SUM($F$4:F512)))</f>
        <v/>
      </c>
    </row>
    <row r="513" spans="1:10" x14ac:dyDescent="0.2">
      <c r="A513" s="9"/>
      <c r="B513" s="5"/>
      <c r="C513" s="6"/>
      <c r="D513" s="5"/>
      <c r="E513" s="10"/>
      <c r="F513" s="4"/>
      <c r="G513" s="7" t="str">
        <f t="shared" si="8"/>
        <v>0</v>
      </c>
      <c r="H513" s="4"/>
      <c r="J513" s="28" t="str">
        <f>IF((H513=""),"",(SUM($G$4:G513)/SUM($F$4:F513)))</f>
        <v/>
      </c>
    </row>
    <row r="514" spans="1:10" x14ac:dyDescent="0.2">
      <c r="A514" s="9"/>
      <c r="B514" s="5"/>
      <c r="C514" s="6"/>
      <c r="D514" s="5"/>
      <c r="E514" s="10"/>
      <c r="F514" s="4"/>
      <c r="G514" s="7" t="str">
        <f t="shared" si="8"/>
        <v>0</v>
      </c>
      <c r="H514" s="4"/>
      <c r="J514" s="28" t="str">
        <f>IF((H514=""),"",(SUM($G$4:G514)/SUM($F$4:F514)))</f>
        <v/>
      </c>
    </row>
    <row r="515" spans="1:10" x14ac:dyDescent="0.2">
      <c r="A515" s="9"/>
      <c r="B515" s="5"/>
      <c r="C515" s="6"/>
      <c r="D515" s="5"/>
      <c r="E515" s="10"/>
      <c r="F515" s="4"/>
      <c r="G515" s="7" t="str">
        <f t="shared" si="8"/>
        <v>0</v>
      </c>
      <c r="H515" s="4"/>
      <c r="J515" s="28" t="str">
        <f>IF((H515=""),"",(SUM($G$4:G515)/SUM($F$4:F515)))</f>
        <v/>
      </c>
    </row>
    <row r="516" spans="1:10" x14ac:dyDescent="0.2">
      <c r="A516" s="9"/>
      <c r="B516" s="5"/>
      <c r="C516" s="6"/>
      <c r="D516" s="5"/>
      <c r="E516" s="10"/>
      <c r="F516" s="4"/>
      <c r="G516" s="7" t="str">
        <f t="shared" si="8"/>
        <v>0</v>
      </c>
      <c r="H516" s="4"/>
      <c r="J516" s="28" t="str">
        <f>IF((H516=""),"",(SUM($G$4:G516)/SUM($F$4:F516)))</f>
        <v/>
      </c>
    </row>
    <row r="517" spans="1:10" x14ac:dyDescent="0.2">
      <c r="A517" s="9"/>
      <c r="B517" s="5"/>
      <c r="C517" s="6"/>
      <c r="D517" s="5"/>
      <c r="E517" s="10"/>
      <c r="F517" s="4"/>
      <c r="G517" s="7" t="str">
        <f t="shared" si="8"/>
        <v>0</v>
      </c>
      <c r="H517" s="4"/>
      <c r="J517" s="28" t="str">
        <f>IF((H517=""),"",(SUM($G$4:G517)/SUM($F$4:F517)))</f>
        <v/>
      </c>
    </row>
    <row r="518" spans="1:10" x14ac:dyDescent="0.2">
      <c r="A518" s="9"/>
      <c r="B518" s="5"/>
      <c r="C518" s="6"/>
      <c r="D518" s="5"/>
      <c r="E518" s="10"/>
      <c r="F518" s="4"/>
      <c r="G518" s="7" t="str">
        <f t="shared" si="8"/>
        <v>0</v>
      </c>
      <c r="H518" s="4"/>
      <c r="J518" s="28" t="str">
        <f>IF((H518=""),"",(SUM($G$4:G518)/SUM($F$4:F518)))</f>
        <v/>
      </c>
    </row>
    <row r="519" spans="1:10" x14ac:dyDescent="0.2">
      <c r="A519" s="9"/>
      <c r="B519" s="5"/>
      <c r="C519" s="6"/>
      <c r="D519" s="5"/>
      <c r="E519" s="10"/>
      <c r="F519" s="4"/>
      <c r="G519" s="7" t="str">
        <f t="shared" si="8"/>
        <v>0</v>
      </c>
      <c r="H519" s="4"/>
      <c r="J519" s="28" t="str">
        <f>IF((H519=""),"",(SUM($G$4:G519)/SUM($F$4:F519)))</f>
        <v/>
      </c>
    </row>
    <row r="520" spans="1:10" x14ac:dyDescent="0.2">
      <c r="A520" s="9"/>
      <c r="B520" s="5"/>
      <c r="C520" s="6"/>
      <c r="D520" s="5"/>
      <c r="E520" s="10"/>
      <c r="F520" s="4"/>
      <c r="G520" s="7" t="str">
        <f t="shared" si="8"/>
        <v>0</v>
      </c>
      <c r="H520" s="4"/>
      <c r="J520" s="28" t="str">
        <f>IF((H520=""),"",(SUM($G$4:G520)/SUM($F$4:F520)))</f>
        <v/>
      </c>
    </row>
    <row r="521" spans="1:10" x14ac:dyDescent="0.2">
      <c r="A521" s="9"/>
      <c r="B521" s="5"/>
      <c r="C521" s="6"/>
      <c r="D521" s="5"/>
      <c r="E521" s="10"/>
      <c r="F521" s="4"/>
      <c r="G521" s="7" t="str">
        <f t="shared" si="8"/>
        <v>0</v>
      </c>
      <c r="H521" s="4"/>
      <c r="J521" s="28" t="str">
        <f>IF((H521=""),"",(SUM($G$4:G521)/SUM($F$4:F521)))</f>
        <v/>
      </c>
    </row>
    <row r="522" spans="1:10" x14ac:dyDescent="0.2">
      <c r="A522" s="9"/>
      <c r="B522" s="5"/>
      <c r="C522" s="6"/>
      <c r="D522" s="5"/>
      <c r="E522" s="10"/>
      <c r="F522" s="4"/>
      <c r="G522" s="7" t="str">
        <f t="shared" si="8"/>
        <v>0</v>
      </c>
      <c r="H522" s="4"/>
      <c r="J522" s="28" t="str">
        <f>IF((H522=""),"",(SUM($G$4:G522)/SUM($F$4:F522)))</f>
        <v/>
      </c>
    </row>
    <row r="523" spans="1:10" x14ac:dyDescent="0.2">
      <c r="A523" s="9"/>
      <c r="B523" s="5"/>
      <c r="C523" s="6"/>
      <c r="D523" s="5"/>
      <c r="E523" s="10"/>
      <c r="F523" s="4"/>
      <c r="G523" s="7" t="str">
        <f t="shared" si="8"/>
        <v>0</v>
      </c>
      <c r="H523" s="4"/>
      <c r="J523" s="28" t="str">
        <f>IF((H523=""),"",(SUM($G$4:G523)/SUM($F$4:F523)))</f>
        <v/>
      </c>
    </row>
    <row r="524" spans="1:10" x14ac:dyDescent="0.2">
      <c r="A524" s="9"/>
      <c r="B524" s="5"/>
      <c r="C524" s="6"/>
      <c r="D524" s="5"/>
      <c r="E524" s="10"/>
      <c r="F524" s="4"/>
      <c r="G524" s="7" t="str">
        <f t="shared" si="8"/>
        <v>0</v>
      </c>
      <c r="H524" s="4"/>
      <c r="J524" s="28" t="str">
        <f>IF((H524=""),"",(SUM($G$4:G524)/SUM($F$4:F524)))</f>
        <v/>
      </c>
    </row>
    <row r="525" spans="1:10" x14ac:dyDescent="0.2">
      <c r="A525" s="9"/>
      <c r="B525" s="5"/>
      <c r="C525" s="6"/>
      <c r="D525" s="5"/>
      <c r="E525" s="10"/>
      <c r="F525" s="4"/>
      <c r="G525" s="7" t="str">
        <f t="shared" si="8"/>
        <v>0</v>
      </c>
      <c r="H525" s="4"/>
      <c r="J525" s="28" t="str">
        <f>IF((H525=""),"",(SUM($G$4:G525)/SUM($F$4:F525)))</f>
        <v/>
      </c>
    </row>
    <row r="526" spans="1:10" x14ac:dyDescent="0.2">
      <c r="A526" s="9"/>
      <c r="B526" s="5"/>
      <c r="C526" s="6"/>
      <c r="D526" s="5"/>
      <c r="E526" s="10"/>
      <c r="F526" s="4"/>
      <c r="G526" s="7" t="str">
        <f t="shared" si="8"/>
        <v>0</v>
      </c>
      <c r="H526" s="4"/>
      <c r="J526" s="28" t="str">
        <f>IF((H526=""),"",(SUM($G$4:G526)/SUM($F$4:F526)))</f>
        <v/>
      </c>
    </row>
    <row r="527" spans="1:10" x14ac:dyDescent="0.2">
      <c r="A527" s="9"/>
      <c r="B527" s="5"/>
      <c r="C527" s="6"/>
      <c r="D527" s="5"/>
      <c r="E527" s="10"/>
      <c r="F527" s="4"/>
      <c r="G527" s="7" t="str">
        <f t="shared" si="8"/>
        <v>0</v>
      </c>
      <c r="H527" s="4"/>
      <c r="J527" s="28" t="str">
        <f>IF((H527=""),"",(SUM($G$4:G527)/SUM($F$4:F527)))</f>
        <v/>
      </c>
    </row>
    <row r="528" spans="1:10" x14ac:dyDescent="0.2">
      <c r="A528" s="9"/>
      <c r="B528" s="5"/>
      <c r="C528" s="6"/>
      <c r="D528" s="5"/>
      <c r="E528" s="10"/>
      <c r="F528" s="4"/>
      <c r="G528" s="7" t="str">
        <f t="shared" si="8"/>
        <v>0</v>
      </c>
      <c r="H528" s="4"/>
      <c r="J528" s="28" t="str">
        <f>IF((H528=""),"",(SUM($G$4:G528)/SUM($F$4:F528)))</f>
        <v/>
      </c>
    </row>
    <row r="529" spans="1:10" x14ac:dyDescent="0.2">
      <c r="A529" s="9"/>
      <c r="B529" s="5"/>
      <c r="C529" s="6"/>
      <c r="D529" s="5"/>
      <c r="E529" s="10"/>
      <c r="F529" s="4"/>
      <c r="G529" s="7" t="str">
        <f t="shared" si="8"/>
        <v>0</v>
      </c>
      <c r="H529" s="4"/>
      <c r="J529" s="28" t="str">
        <f>IF((H529=""),"",(SUM($G$4:G529)/SUM($F$4:F529)))</f>
        <v/>
      </c>
    </row>
    <row r="530" spans="1:10" x14ac:dyDescent="0.2">
      <c r="A530" s="9"/>
      <c r="B530" s="5"/>
      <c r="C530" s="6"/>
      <c r="D530" s="5"/>
      <c r="E530" s="10"/>
      <c r="F530" s="4"/>
      <c r="G530" s="7" t="str">
        <f t="shared" si="8"/>
        <v>0</v>
      </c>
      <c r="H530" s="4"/>
      <c r="J530" s="28" t="str">
        <f>IF((H530=""),"",(SUM($G$4:G530)/SUM($F$4:F530)))</f>
        <v/>
      </c>
    </row>
    <row r="531" spans="1:10" x14ac:dyDescent="0.2">
      <c r="A531" s="9"/>
      <c r="B531" s="5"/>
      <c r="C531" s="6"/>
      <c r="D531" s="5"/>
      <c r="E531" s="10"/>
      <c r="F531" s="4"/>
      <c r="G531" s="7" t="str">
        <f t="shared" si="8"/>
        <v>0</v>
      </c>
      <c r="H531" s="4"/>
      <c r="J531" s="28" t="str">
        <f>IF((H531=""),"",(SUM($G$4:G531)/SUM($F$4:F531)))</f>
        <v/>
      </c>
    </row>
    <row r="532" spans="1:10" x14ac:dyDescent="0.2">
      <c r="A532" s="9"/>
      <c r="B532" s="5"/>
      <c r="C532" s="6"/>
      <c r="D532" s="5"/>
      <c r="E532" s="10"/>
      <c r="F532" s="4"/>
      <c r="G532" s="7" t="str">
        <f t="shared" si="8"/>
        <v>0</v>
      </c>
      <c r="H532" s="4"/>
      <c r="J532" s="28" t="str">
        <f>IF((H532=""),"",(SUM($G$4:G532)/SUM($F$4:F532)))</f>
        <v/>
      </c>
    </row>
    <row r="533" spans="1:10" x14ac:dyDescent="0.2">
      <c r="A533" s="9"/>
      <c r="B533" s="5"/>
      <c r="C533" s="6"/>
      <c r="D533" s="5"/>
      <c r="E533" s="10"/>
      <c r="F533" s="4"/>
      <c r="G533" s="7" t="str">
        <f t="shared" si="8"/>
        <v>0</v>
      </c>
      <c r="H533" s="4"/>
      <c r="J533" s="28" t="str">
        <f>IF((H533=""),"",(SUM($G$4:G533)/SUM($F$4:F533)))</f>
        <v/>
      </c>
    </row>
    <row r="534" spans="1:10" x14ac:dyDescent="0.2">
      <c r="A534" s="9"/>
      <c r="B534" s="5"/>
      <c r="C534" s="6"/>
      <c r="D534" s="5"/>
      <c r="E534" s="10"/>
      <c r="F534" s="4"/>
      <c r="G534" s="7" t="str">
        <f t="shared" si="8"/>
        <v>0</v>
      </c>
      <c r="H534" s="4"/>
      <c r="J534" s="28" t="str">
        <f>IF((H534=""),"",(SUM($G$4:G534)/SUM($F$4:F534)))</f>
        <v/>
      </c>
    </row>
    <row r="535" spans="1:10" x14ac:dyDescent="0.2">
      <c r="A535" s="9"/>
      <c r="B535" s="5"/>
      <c r="C535" s="6"/>
      <c r="D535" s="5"/>
      <c r="E535" s="10"/>
      <c r="F535" s="4"/>
      <c r="G535" s="7" t="str">
        <f t="shared" si="8"/>
        <v>0</v>
      </c>
      <c r="H535" s="4"/>
      <c r="J535" s="28" t="str">
        <f>IF((H535=""),"",(SUM($G$4:G535)/SUM($F$4:F535)))</f>
        <v/>
      </c>
    </row>
    <row r="536" spans="1:10" x14ac:dyDescent="0.2">
      <c r="A536" s="9"/>
      <c r="B536" s="5"/>
      <c r="C536" s="6"/>
      <c r="D536" s="5"/>
      <c r="E536" s="10"/>
      <c r="F536" s="4"/>
      <c r="G536" s="7" t="str">
        <f t="shared" si="8"/>
        <v>0</v>
      </c>
      <c r="H536" s="4"/>
      <c r="J536" s="28" t="str">
        <f>IF((H536=""),"",(SUM($G$4:G536)/SUM($F$4:F536)))</f>
        <v/>
      </c>
    </row>
    <row r="537" spans="1:10" x14ac:dyDescent="0.2">
      <c r="A537" s="9"/>
      <c r="B537" s="5"/>
      <c r="C537" s="6"/>
      <c r="D537" s="5"/>
      <c r="E537" s="10"/>
      <c r="F537" s="4"/>
      <c r="G537" s="7" t="str">
        <f t="shared" si="8"/>
        <v>0</v>
      </c>
      <c r="H537" s="4"/>
      <c r="J537" s="28" t="str">
        <f>IF((H537=""),"",(SUM($G$4:G537)/SUM($F$4:F537)))</f>
        <v/>
      </c>
    </row>
    <row r="538" spans="1:10" x14ac:dyDescent="0.2">
      <c r="A538" s="9"/>
      <c r="B538" s="5"/>
      <c r="C538" s="6"/>
      <c r="D538" s="5"/>
      <c r="E538" s="10"/>
      <c r="F538" s="4"/>
      <c r="G538" s="7" t="str">
        <f t="shared" si="8"/>
        <v>0</v>
      </c>
      <c r="H538" s="4"/>
      <c r="J538" s="28" t="str">
        <f>IF((H538=""),"",(SUM($G$4:G538)/SUM($F$4:F538)))</f>
        <v/>
      </c>
    </row>
    <row r="539" spans="1:10" x14ac:dyDescent="0.2">
      <c r="A539" s="9"/>
      <c r="B539" s="5"/>
      <c r="C539" s="6"/>
      <c r="D539" s="5"/>
      <c r="E539" s="10"/>
      <c r="F539" s="4"/>
      <c r="G539" s="7" t="str">
        <f t="shared" si="8"/>
        <v>0</v>
      </c>
      <c r="H539" s="4"/>
      <c r="J539" s="28" t="str">
        <f>IF((H539=""),"",(SUM($G$4:G539)/SUM($F$4:F539)))</f>
        <v/>
      </c>
    </row>
    <row r="540" spans="1:10" x14ac:dyDescent="0.2">
      <c r="A540" s="9"/>
      <c r="B540" s="5"/>
      <c r="C540" s="6"/>
      <c r="D540" s="5"/>
      <c r="E540" s="10"/>
      <c r="F540" s="4"/>
      <c r="G540" s="7" t="str">
        <f t="shared" ref="G540:G603" si="9">IF((H540="Win"),((E540*F540)-F540),IF((H540="Loss"),-F540,IF((H540="Void"),0,IF((H540="Half Win"),(((F540/2)*E540)-(F540/2)),IF((H540="Half Loss"),-(F540/2),IF((H540 ="Active"),"0","0"))))))</f>
        <v>0</v>
      </c>
      <c r="H540" s="4"/>
      <c r="J540" s="28" t="str">
        <f>IF((H540=""),"",(SUM($G$4:G540)/SUM($F$4:F540)))</f>
        <v/>
      </c>
    </row>
    <row r="541" spans="1:10" x14ac:dyDescent="0.2">
      <c r="A541" s="9"/>
      <c r="B541" s="5"/>
      <c r="C541" s="6"/>
      <c r="D541" s="5"/>
      <c r="E541" s="10"/>
      <c r="F541" s="4"/>
      <c r="G541" s="7" t="str">
        <f t="shared" si="9"/>
        <v>0</v>
      </c>
      <c r="H541" s="4"/>
      <c r="J541" s="28" t="str">
        <f>IF((H541=""),"",(SUM($G$4:G541)/SUM($F$4:F541)))</f>
        <v/>
      </c>
    </row>
    <row r="542" spans="1:10" x14ac:dyDescent="0.2">
      <c r="A542" s="9"/>
      <c r="B542" s="5"/>
      <c r="C542" s="6"/>
      <c r="D542" s="5"/>
      <c r="E542" s="10"/>
      <c r="F542" s="4"/>
      <c r="G542" s="7" t="str">
        <f t="shared" si="9"/>
        <v>0</v>
      </c>
      <c r="H542" s="4"/>
      <c r="J542" s="28" t="str">
        <f>IF((H542=""),"",(SUM($G$4:G542)/SUM($F$4:F542)))</f>
        <v/>
      </c>
    </row>
    <row r="543" spans="1:10" x14ac:dyDescent="0.2">
      <c r="A543" s="9"/>
      <c r="B543" s="5"/>
      <c r="C543" s="6"/>
      <c r="D543" s="5"/>
      <c r="E543" s="10"/>
      <c r="F543" s="4"/>
      <c r="G543" s="7" t="str">
        <f t="shared" si="9"/>
        <v>0</v>
      </c>
      <c r="H543" s="4"/>
      <c r="J543" s="28" t="str">
        <f>IF((H543=""),"",(SUM($G$4:G543)/SUM($F$4:F543)))</f>
        <v/>
      </c>
    </row>
    <row r="544" spans="1:10" x14ac:dyDescent="0.2">
      <c r="A544" s="9"/>
      <c r="B544" s="5"/>
      <c r="C544" s="6"/>
      <c r="D544" s="5"/>
      <c r="E544" s="10"/>
      <c r="F544" s="4"/>
      <c r="G544" s="7" t="str">
        <f t="shared" si="9"/>
        <v>0</v>
      </c>
      <c r="H544" s="4"/>
      <c r="J544" s="28" t="str">
        <f>IF((H544=""),"",(SUM($G$4:G544)/SUM($F$4:F544)))</f>
        <v/>
      </c>
    </row>
    <row r="545" spans="1:10" x14ac:dyDescent="0.2">
      <c r="A545" s="9"/>
      <c r="B545" s="5"/>
      <c r="C545" s="6"/>
      <c r="D545" s="5"/>
      <c r="E545" s="10"/>
      <c r="F545" s="4"/>
      <c r="G545" s="7" t="str">
        <f t="shared" si="9"/>
        <v>0</v>
      </c>
      <c r="H545" s="4"/>
      <c r="J545" s="28" t="str">
        <f>IF((H545=""),"",(SUM($G$4:G545)/SUM($F$4:F545)))</f>
        <v/>
      </c>
    </row>
    <row r="546" spans="1:10" x14ac:dyDescent="0.2">
      <c r="A546" s="9"/>
      <c r="B546" s="5"/>
      <c r="C546" s="6"/>
      <c r="D546" s="5"/>
      <c r="E546" s="10"/>
      <c r="F546" s="4"/>
      <c r="G546" s="7" t="str">
        <f t="shared" si="9"/>
        <v>0</v>
      </c>
      <c r="H546" s="4"/>
      <c r="J546" s="28" t="str">
        <f>IF((H546=""),"",(SUM($G$4:G546)/SUM($F$4:F546)))</f>
        <v/>
      </c>
    </row>
    <row r="547" spans="1:10" x14ac:dyDescent="0.2">
      <c r="A547" s="9"/>
      <c r="B547" s="5"/>
      <c r="C547" s="6"/>
      <c r="D547" s="5"/>
      <c r="E547" s="10"/>
      <c r="F547" s="4"/>
      <c r="G547" s="7" t="str">
        <f t="shared" si="9"/>
        <v>0</v>
      </c>
      <c r="H547" s="4"/>
      <c r="J547" s="28" t="str">
        <f>IF((H547=""),"",(SUM($G$4:G547)/SUM($F$4:F547)))</f>
        <v/>
      </c>
    </row>
    <row r="548" spans="1:10" x14ac:dyDescent="0.2">
      <c r="A548" s="9"/>
      <c r="B548" s="5"/>
      <c r="C548" s="6"/>
      <c r="D548" s="5"/>
      <c r="E548" s="10"/>
      <c r="F548" s="4"/>
      <c r="G548" s="7" t="str">
        <f t="shared" si="9"/>
        <v>0</v>
      </c>
      <c r="H548" s="4"/>
      <c r="J548" s="28" t="str">
        <f>IF((H548=""),"",(SUM($G$4:G548)/SUM($F$4:F548)))</f>
        <v/>
      </c>
    </row>
    <row r="549" spans="1:10" x14ac:dyDescent="0.2">
      <c r="A549" s="9"/>
      <c r="B549" s="5"/>
      <c r="C549" s="6"/>
      <c r="D549" s="5"/>
      <c r="E549" s="10"/>
      <c r="F549" s="4"/>
      <c r="G549" s="7" t="str">
        <f t="shared" si="9"/>
        <v>0</v>
      </c>
      <c r="H549" s="4"/>
      <c r="J549" s="28" t="str">
        <f>IF((H549=""),"",(SUM($G$4:G549)/SUM($F$4:F549)))</f>
        <v/>
      </c>
    </row>
    <row r="550" spans="1:10" x14ac:dyDescent="0.2">
      <c r="A550" s="9"/>
      <c r="B550" s="5"/>
      <c r="C550" s="6"/>
      <c r="D550" s="5"/>
      <c r="E550" s="10"/>
      <c r="F550" s="4"/>
      <c r="G550" s="7" t="str">
        <f t="shared" si="9"/>
        <v>0</v>
      </c>
      <c r="H550" s="4"/>
      <c r="J550" s="28" t="str">
        <f>IF((H550=""),"",(SUM($G$4:G550)/SUM($F$4:F550)))</f>
        <v/>
      </c>
    </row>
    <row r="551" spans="1:10" x14ac:dyDescent="0.2">
      <c r="A551" s="9"/>
      <c r="B551" s="5"/>
      <c r="C551" s="6"/>
      <c r="D551" s="5"/>
      <c r="E551" s="10"/>
      <c r="F551" s="4"/>
      <c r="G551" s="7" t="str">
        <f t="shared" si="9"/>
        <v>0</v>
      </c>
      <c r="H551" s="4"/>
      <c r="J551" s="28" t="str">
        <f>IF((H551=""),"",(SUM($G$4:G551)/SUM($F$4:F551)))</f>
        <v/>
      </c>
    </row>
    <row r="552" spans="1:10" x14ac:dyDescent="0.2">
      <c r="A552" s="9"/>
      <c r="B552" s="5"/>
      <c r="C552" s="6"/>
      <c r="D552" s="5"/>
      <c r="E552" s="10"/>
      <c r="F552" s="4"/>
      <c r="G552" s="7" t="str">
        <f t="shared" si="9"/>
        <v>0</v>
      </c>
      <c r="H552" s="4"/>
      <c r="J552" s="28" t="str">
        <f>IF((H552=""),"",(SUM($G$4:G552)/SUM($F$4:F552)))</f>
        <v/>
      </c>
    </row>
    <row r="553" spans="1:10" x14ac:dyDescent="0.2">
      <c r="A553" s="9"/>
      <c r="B553" s="5"/>
      <c r="C553" s="6"/>
      <c r="D553" s="5"/>
      <c r="E553" s="10"/>
      <c r="F553" s="4"/>
      <c r="G553" s="7" t="str">
        <f t="shared" si="9"/>
        <v>0</v>
      </c>
      <c r="H553" s="4"/>
      <c r="J553" s="28" t="str">
        <f>IF((H553=""),"",(SUM($G$4:G553)/SUM($F$4:F553)))</f>
        <v/>
      </c>
    </row>
    <row r="554" spans="1:10" x14ac:dyDescent="0.2">
      <c r="A554" s="9"/>
      <c r="B554" s="5"/>
      <c r="C554" s="6"/>
      <c r="D554" s="5"/>
      <c r="E554" s="10"/>
      <c r="F554" s="4"/>
      <c r="G554" s="7" t="str">
        <f t="shared" si="9"/>
        <v>0</v>
      </c>
      <c r="H554" s="4"/>
      <c r="J554" s="28" t="str">
        <f>IF((H554=""),"",(SUM($G$4:G554)/SUM($F$4:F554)))</f>
        <v/>
      </c>
    </row>
    <row r="555" spans="1:10" x14ac:dyDescent="0.2">
      <c r="A555" s="9"/>
      <c r="B555" s="5"/>
      <c r="C555" s="6"/>
      <c r="D555" s="5"/>
      <c r="E555" s="10"/>
      <c r="F555" s="4"/>
      <c r="G555" s="7" t="str">
        <f t="shared" si="9"/>
        <v>0</v>
      </c>
      <c r="H555" s="4"/>
      <c r="J555" s="28" t="str">
        <f>IF((H555=""),"",(SUM($G$4:G555)/SUM($F$4:F555)))</f>
        <v/>
      </c>
    </row>
    <row r="556" spans="1:10" x14ac:dyDescent="0.2">
      <c r="A556" s="9"/>
      <c r="B556" s="5"/>
      <c r="C556" s="6"/>
      <c r="D556" s="5"/>
      <c r="E556" s="10"/>
      <c r="F556" s="4"/>
      <c r="G556" s="7" t="str">
        <f t="shared" si="9"/>
        <v>0</v>
      </c>
      <c r="H556" s="4"/>
      <c r="J556" s="28" t="str">
        <f>IF((H556=""),"",(SUM($G$4:G556)/SUM($F$4:F556)))</f>
        <v/>
      </c>
    </row>
    <row r="557" spans="1:10" x14ac:dyDescent="0.2">
      <c r="A557" s="9"/>
      <c r="B557" s="5"/>
      <c r="C557" s="6"/>
      <c r="D557" s="5"/>
      <c r="E557" s="10"/>
      <c r="F557" s="4"/>
      <c r="G557" s="7" t="str">
        <f t="shared" si="9"/>
        <v>0</v>
      </c>
      <c r="H557" s="4"/>
      <c r="J557" s="28" t="str">
        <f>IF((H557=""),"",(SUM($G$4:G557)/SUM($F$4:F557)))</f>
        <v/>
      </c>
    </row>
    <row r="558" spans="1:10" x14ac:dyDescent="0.2">
      <c r="A558" s="9"/>
      <c r="B558" s="5"/>
      <c r="C558" s="6"/>
      <c r="D558" s="5"/>
      <c r="E558" s="10"/>
      <c r="F558" s="4"/>
      <c r="G558" s="7" t="str">
        <f t="shared" si="9"/>
        <v>0</v>
      </c>
      <c r="H558" s="4"/>
      <c r="J558" s="28" t="str">
        <f>IF((H558=""),"",(SUM($G$4:G558)/SUM($F$4:F558)))</f>
        <v/>
      </c>
    </row>
    <row r="559" spans="1:10" x14ac:dyDescent="0.2">
      <c r="A559" s="9"/>
      <c r="B559" s="5"/>
      <c r="C559" s="6"/>
      <c r="D559" s="5"/>
      <c r="E559" s="10"/>
      <c r="F559" s="4"/>
      <c r="G559" s="7" t="str">
        <f t="shared" si="9"/>
        <v>0</v>
      </c>
      <c r="H559" s="4"/>
      <c r="J559" s="28" t="str">
        <f>IF((H559=""),"",(SUM($G$4:G559)/SUM($F$4:F559)))</f>
        <v/>
      </c>
    </row>
    <row r="560" spans="1:10" x14ac:dyDescent="0.2">
      <c r="A560" s="9"/>
      <c r="B560" s="5"/>
      <c r="C560" s="6"/>
      <c r="D560" s="5"/>
      <c r="E560" s="10"/>
      <c r="F560" s="4"/>
      <c r="G560" s="7" t="str">
        <f t="shared" si="9"/>
        <v>0</v>
      </c>
      <c r="H560" s="4"/>
      <c r="J560" s="28" t="str">
        <f>IF((H560=""),"",(SUM($G$4:G560)/SUM($F$4:F560)))</f>
        <v/>
      </c>
    </row>
    <row r="561" spans="1:10" x14ac:dyDescent="0.2">
      <c r="A561" s="9"/>
      <c r="B561" s="5"/>
      <c r="C561" s="6"/>
      <c r="D561" s="5"/>
      <c r="E561" s="10"/>
      <c r="F561" s="4"/>
      <c r="G561" s="7" t="str">
        <f t="shared" si="9"/>
        <v>0</v>
      </c>
      <c r="H561" s="4"/>
      <c r="J561" s="28" t="str">
        <f>IF((H561=""),"",(SUM($G$4:G561)/SUM($F$4:F561)))</f>
        <v/>
      </c>
    </row>
    <row r="562" spans="1:10" x14ac:dyDescent="0.2">
      <c r="A562" s="9"/>
      <c r="B562" s="5"/>
      <c r="C562" s="6"/>
      <c r="D562" s="5"/>
      <c r="E562" s="10"/>
      <c r="F562" s="4"/>
      <c r="G562" s="7" t="str">
        <f t="shared" si="9"/>
        <v>0</v>
      </c>
      <c r="H562" s="4"/>
      <c r="J562" s="28" t="str">
        <f>IF((H562=""),"",(SUM($G$4:G562)/SUM($F$4:F562)))</f>
        <v/>
      </c>
    </row>
    <row r="563" spans="1:10" x14ac:dyDescent="0.2">
      <c r="A563" s="9"/>
      <c r="B563" s="5"/>
      <c r="C563" s="6"/>
      <c r="D563" s="5"/>
      <c r="E563" s="10"/>
      <c r="F563" s="4"/>
      <c r="G563" s="7" t="str">
        <f t="shared" si="9"/>
        <v>0</v>
      </c>
      <c r="H563" s="4"/>
      <c r="J563" s="28" t="str">
        <f>IF((H563=""),"",(SUM($G$4:G563)/SUM($F$4:F563)))</f>
        <v/>
      </c>
    </row>
    <row r="564" spans="1:10" x14ac:dyDescent="0.2">
      <c r="A564" s="9"/>
      <c r="B564" s="5"/>
      <c r="C564" s="6"/>
      <c r="D564" s="5"/>
      <c r="E564" s="10"/>
      <c r="F564" s="4"/>
      <c r="G564" s="7" t="str">
        <f t="shared" si="9"/>
        <v>0</v>
      </c>
      <c r="H564" s="4"/>
      <c r="J564" s="28" t="str">
        <f>IF((H564=""),"",(SUM($G$4:G564)/SUM($F$4:F564)))</f>
        <v/>
      </c>
    </row>
    <row r="565" spans="1:10" x14ac:dyDescent="0.2">
      <c r="A565" s="9"/>
      <c r="B565" s="5"/>
      <c r="C565" s="6"/>
      <c r="D565" s="5"/>
      <c r="E565" s="10"/>
      <c r="F565" s="4"/>
      <c r="G565" s="7" t="str">
        <f t="shared" si="9"/>
        <v>0</v>
      </c>
      <c r="H565" s="4"/>
      <c r="J565" s="28" t="str">
        <f>IF((H565=""),"",(SUM($G$4:G565)/SUM($F$4:F565)))</f>
        <v/>
      </c>
    </row>
    <row r="566" spans="1:10" x14ac:dyDescent="0.2">
      <c r="A566" s="9"/>
      <c r="B566" s="5"/>
      <c r="C566" s="6"/>
      <c r="D566" s="5"/>
      <c r="E566" s="10"/>
      <c r="F566" s="4"/>
      <c r="G566" s="7" t="str">
        <f t="shared" si="9"/>
        <v>0</v>
      </c>
      <c r="H566" s="4"/>
      <c r="J566" s="28" t="str">
        <f>IF((H566=""),"",(SUM($G$4:G566)/SUM($F$4:F566)))</f>
        <v/>
      </c>
    </row>
    <row r="567" spans="1:10" x14ac:dyDescent="0.2">
      <c r="A567" s="9"/>
      <c r="B567" s="5"/>
      <c r="C567" s="6"/>
      <c r="D567" s="5"/>
      <c r="E567" s="10"/>
      <c r="F567" s="4"/>
      <c r="G567" s="7" t="str">
        <f t="shared" si="9"/>
        <v>0</v>
      </c>
      <c r="H567" s="4"/>
      <c r="J567" s="28" t="str">
        <f>IF((H567=""),"",(SUM($G$4:G567)/SUM($F$4:F567)))</f>
        <v/>
      </c>
    </row>
    <row r="568" spans="1:10" x14ac:dyDescent="0.2">
      <c r="A568" s="9"/>
      <c r="B568" s="5"/>
      <c r="C568" s="6"/>
      <c r="D568" s="5"/>
      <c r="E568" s="10"/>
      <c r="F568" s="4"/>
      <c r="G568" s="7" t="str">
        <f t="shared" si="9"/>
        <v>0</v>
      </c>
      <c r="H568" s="4"/>
      <c r="J568" s="28" t="str">
        <f>IF((H568=""),"",(SUM($G$4:G568)/SUM($F$4:F568)))</f>
        <v/>
      </c>
    </row>
    <row r="569" spans="1:10" x14ac:dyDescent="0.2">
      <c r="A569" s="9"/>
      <c r="B569" s="5"/>
      <c r="C569" s="6"/>
      <c r="D569" s="5"/>
      <c r="E569" s="10"/>
      <c r="F569" s="4"/>
      <c r="G569" s="7" t="str">
        <f t="shared" si="9"/>
        <v>0</v>
      </c>
      <c r="H569" s="4"/>
      <c r="J569" s="28" t="str">
        <f>IF((H569=""),"",(SUM($G$4:G569)/SUM($F$4:F569)))</f>
        <v/>
      </c>
    </row>
    <row r="570" spans="1:10" x14ac:dyDescent="0.2">
      <c r="A570" s="9"/>
      <c r="B570" s="5"/>
      <c r="C570" s="6"/>
      <c r="D570" s="5"/>
      <c r="E570" s="10"/>
      <c r="F570" s="4"/>
      <c r="G570" s="7" t="str">
        <f t="shared" si="9"/>
        <v>0</v>
      </c>
      <c r="H570" s="4"/>
      <c r="J570" s="28" t="str">
        <f>IF((H570=""),"",(SUM($G$4:G570)/SUM($F$4:F570)))</f>
        <v/>
      </c>
    </row>
    <row r="571" spans="1:10" x14ac:dyDescent="0.2">
      <c r="A571" s="9"/>
      <c r="B571" s="5"/>
      <c r="C571" s="6"/>
      <c r="D571" s="5"/>
      <c r="E571" s="10"/>
      <c r="F571" s="4"/>
      <c r="G571" s="7" t="str">
        <f t="shared" si="9"/>
        <v>0</v>
      </c>
      <c r="H571" s="4"/>
      <c r="J571" s="28" t="str">
        <f>IF((H571=""),"",(SUM($G$4:G571)/SUM($F$4:F571)))</f>
        <v/>
      </c>
    </row>
    <row r="572" spans="1:10" x14ac:dyDescent="0.2">
      <c r="A572" s="9"/>
      <c r="B572" s="5"/>
      <c r="C572" s="6"/>
      <c r="D572" s="5"/>
      <c r="E572" s="10"/>
      <c r="F572" s="4"/>
      <c r="G572" s="7" t="str">
        <f t="shared" si="9"/>
        <v>0</v>
      </c>
      <c r="H572" s="4"/>
      <c r="J572" s="28" t="str">
        <f>IF((H572=""),"",(SUM($G$4:G572)/SUM($F$4:F572)))</f>
        <v/>
      </c>
    </row>
    <row r="573" spans="1:10" x14ac:dyDescent="0.2">
      <c r="A573" s="9"/>
      <c r="B573" s="5"/>
      <c r="C573" s="6"/>
      <c r="D573" s="5"/>
      <c r="E573" s="10"/>
      <c r="F573" s="4"/>
      <c r="G573" s="7" t="str">
        <f t="shared" si="9"/>
        <v>0</v>
      </c>
      <c r="H573" s="4"/>
      <c r="J573" s="28" t="str">
        <f>IF((H573=""),"",(SUM($G$4:G573)/SUM($F$4:F573)))</f>
        <v/>
      </c>
    </row>
    <row r="574" spans="1:10" x14ac:dyDescent="0.2">
      <c r="A574" s="9"/>
      <c r="B574" s="5"/>
      <c r="C574" s="6"/>
      <c r="D574" s="5"/>
      <c r="E574" s="10"/>
      <c r="F574" s="4"/>
      <c r="G574" s="7" t="str">
        <f t="shared" si="9"/>
        <v>0</v>
      </c>
      <c r="H574" s="4"/>
      <c r="J574" s="28" t="str">
        <f>IF((H574=""),"",(SUM($G$4:G574)/SUM($F$4:F574)))</f>
        <v/>
      </c>
    </row>
    <row r="575" spans="1:10" x14ac:dyDescent="0.2">
      <c r="A575" s="9"/>
      <c r="B575" s="5"/>
      <c r="C575" s="6"/>
      <c r="D575" s="5"/>
      <c r="E575" s="10"/>
      <c r="F575" s="4"/>
      <c r="G575" s="7" t="str">
        <f t="shared" si="9"/>
        <v>0</v>
      </c>
      <c r="H575" s="4"/>
      <c r="J575" s="28" t="str">
        <f>IF((H575=""),"",(SUM($G$4:G575)/SUM($F$4:F575)))</f>
        <v/>
      </c>
    </row>
    <row r="576" spans="1:10" x14ac:dyDescent="0.2">
      <c r="A576" s="9"/>
      <c r="B576" s="5"/>
      <c r="C576" s="6"/>
      <c r="D576" s="5"/>
      <c r="E576" s="10"/>
      <c r="F576" s="4"/>
      <c r="G576" s="7" t="str">
        <f t="shared" si="9"/>
        <v>0</v>
      </c>
      <c r="H576" s="4"/>
      <c r="J576" s="28" t="str">
        <f>IF((H576=""),"",(SUM($G$4:G576)/SUM($F$4:F576)))</f>
        <v/>
      </c>
    </row>
    <row r="577" spans="1:10" x14ac:dyDescent="0.2">
      <c r="A577" s="9"/>
      <c r="B577" s="5"/>
      <c r="C577" s="6"/>
      <c r="D577" s="5"/>
      <c r="E577" s="10"/>
      <c r="F577" s="4"/>
      <c r="G577" s="7" t="str">
        <f t="shared" si="9"/>
        <v>0</v>
      </c>
      <c r="H577" s="4"/>
      <c r="J577" s="28" t="str">
        <f>IF((H577=""),"",(SUM($G$4:G577)/SUM($F$4:F577)))</f>
        <v/>
      </c>
    </row>
    <row r="578" spans="1:10" x14ac:dyDescent="0.2">
      <c r="A578" s="9"/>
      <c r="B578" s="5"/>
      <c r="C578" s="6"/>
      <c r="D578" s="5"/>
      <c r="E578" s="10"/>
      <c r="F578" s="4"/>
      <c r="G578" s="7" t="str">
        <f t="shared" si="9"/>
        <v>0</v>
      </c>
      <c r="H578" s="4"/>
      <c r="J578" s="28" t="str">
        <f>IF((H578=""),"",(SUM($G$4:G578)/SUM($F$4:F578)))</f>
        <v/>
      </c>
    </row>
    <row r="579" spans="1:10" x14ac:dyDescent="0.2">
      <c r="A579" s="9"/>
      <c r="B579" s="5"/>
      <c r="C579" s="6"/>
      <c r="D579" s="5"/>
      <c r="E579" s="10"/>
      <c r="F579" s="4"/>
      <c r="G579" s="7" t="str">
        <f t="shared" si="9"/>
        <v>0</v>
      </c>
      <c r="H579" s="4"/>
      <c r="J579" s="28" t="str">
        <f>IF((H579=""),"",(SUM($G$4:G579)/SUM($F$4:F579)))</f>
        <v/>
      </c>
    </row>
    <row r="580" spans="1:10" x14ac:dyDescent="0.2">
      <c r="A580" s="9"/>
      <c r="B580" s="5"/>
      <c r="C580" s="6"/>
      <c r="D580" s="5"/>
      <c r="E580" s="10"/>
      <c r="F580" s="4"/>
      <c r="G580" s="7" t="str">
        <f t="shared" si="9"/>
        <v>0</v>
      </c>
      <c r="H580" s="4"/>
      <c r="J580" s="28" t="str">
        <f>IF((H580=""),"",(SUM($G$4:G580)/SUM($F$4:F580)))</f>
        <v/>
      </c>
    </row>
    <row r="581" spans="1:10" x14ac:dyDescent="0.2">
      <c r="A581" s="9"/>
      <c r="B581" s="5"/>
      <c r="C581" s="6"/>
      <c r="D581" s="5"/>
      <c r="E581" s="10"/>
      <c r="F581" s="4"/>
      <c r="G581" s="7" t="str">
        <f t="shared" si="9"/>
        <v>0</v>
      </c>
      <c r="H581" s="4"/>
      <c r="J581" s="28" t="str">
        <f>IF((H581=""),"",(SUM($G$4:G581)/SUM($F$4:F581)))</f>
        <v/>
      </c>
    </row>
    <row r="582" spans="1:10" x14ac:dyDescent="0.2">
      <c r="A582" s="9"/>
      <c r="B582" s="5"/>
      <c r="C582" s="6"/>
      <c r="D582" s="5"/>
      <c r="E582" s="10"/>
      <c r="F582" s="4"/>
      <c r="G582" s="7" t="str">
        <f t="shared" si="9"/>
        <v>0</v>
      </c>
      <c r="H582" s="4"/>
      <c r="J582" s="28" t="str">
        <f>IF((H582=""),"",(SUM($G$4:G582)/SUM($F$4:F582)))</f>
        <v/>
      </c>
    </row>
    <row r="583" spans="1:10" x14ac:dyDescent="0.2">
      <c r="A583" s="9"/>
      <c r="B583" s="5"/>
      <c r="C583" s="6"/>
      <c r="D583" s="5"/>
      <c r="E583" s="10"/>
      <c r="F583" s="4"/>
      <c r="G583" s="7" t="str">
        <f t="shared" si="9"/>
        <v>0</v>
      </c>
      <c r="H583" s="4"/>
      <c r="J583" s="28" t="str">
        <f>IF((H583=""),"",(SUM($G$4:G583)/SUM($F$4:F583)))</f>
        <v/>
      </c>
    </row>
    <row r="584" spans="1:10" x14ac:dyDescent="0.2">
      <c r="A584" s="9"/>
      <c r="B584" s="5"/>
      <c r="C584" s="6"/>
      <c r="D584" s="5"/>
      <c r="E584" s="10"/>
      <c r="F584" s="4"/>
      <c r="G584" s="7" t="str">
        <f t="shared" si="9"/>
        <v>0</v>
      </c>
      <c r="H584" s="4"/>
      <c r="J584" s="28" t="str">
        <f>IF((H584=""),"",(SUM($G$4:G584)/SUM($F$4:F584)))</f>
        <v/>
      </c>
    </row>
    <row r="585" spans="1:10" x14ac:dyDescent="0.2">
      <c r="A585" s="9"/>
      <c r="B585" s="5"/>
      <c r="C585" s="6"/>
      <c r="D585" s="5"/>
      <c r="E585" s="10"/>
      <c r="F585" s="4"/>
      <c r="G585" s="7" t="str">
        <f t="shared" si="9"/>
        <v>0</v>
      </c>
      <c r="H585" s="4"/>
      <c r="J585" s="28" t="str">
        <f>IF((H585=""),"",(SUM($G$4:G585)/SUM($F$4:F585)))</f>
        <v/>
      </c>
    </row>
    <row r="586" spans="1:10" x14ac:dyDescent="0.2">
      <c r="A586" s="9"/>
      <c r="B586" s="5"/>
      <c r="C586" s="6"/>
      <c r="D586" s="5"/>
      <c r="E586" s="10"/>
      <c r="F586" s="4"/>
      <c r="G586" s="7" t="str">
        <f t="shared" si="9"/>
        <v>0</v>
      </c>
      <c r="H586" s="4"/>
      <c r="J586" s="28" t="str">
        <f>IF((H586=""),"",(SUM($G$4:G586)/SUM($F$4:F586)))</f>
        <v/>
      </c>
    </row>
    <row r="587" spans="1:10" x14ac:dyDescent="0.2">
      <c r="A587" s="9"/>
      <c r="B587" s="5"/>
      <c r="C587" s="6"/>
      <c r="D587" s="5"/>
      <c r="E587" s="10"/>
      <c r="F587" s="4"/>
      <c r="G587" s="7" t="str">
        <f t="shared" si="9"/>
        <v>0</v>
      </c>
      <c r="H587" s="4"/>
      <c r="J587" s="28" t="str">
        <f>IF((H587=""),"",(SUM($G$4:G587)/SUM($F$4:F587)))</f>
        <v/>
      </c>
    </row>
    <row r="588" spans="1:10" x14ac:dyDescent="0.2">
      <c r="A588" s="9"/>
      <c r="B588" s="5"/>
      <c r="C588" s="6"/>
      <c r="D588" s="5"/>
      <c r="E588" s="10"/>
      <c r="F588" s="4"/>
      <c r="G588" s="7" t="str">
        <f t="shared" si="9"/>
        <v>0</v>
      </c>
      <c r="H588" s="4"/>
      <c r="J588" s="28" t="str">
        <f>IF((H588=""),"",(SUM($G$4:G588)/SUM($F$4:F588)))</f>
        <v/>
      </c>
    </row>
    <row r="589" spans="1:10" x14ac:dyDescent="0.2">
      <c r="A589" s="9"/>
      <c r="B589" s="5"/>
      <c r="C589" s="6"/>
      <c r="D589" s="5"/>
      <c r="E589" s="10"/>
      <c r="F589" s="4"/>
      <c r="G589" s="7" t="str">
        <f t="shared" si="9"/>
        <v>0</v>
      </c>
      <c r="H589" s="4"/>
      <c r="J589" s="28" t="str">
        <f>IF((H589=""),"",(SUM($G$4:G589)/SUM($F$4:F589)))</f>
        <v/>
      </c>
    </row>
    <row r="590" spans="1:10" x14ac:dyDescent="0.2">
      <c r="A590" s="9"/>
      <c r="B590" s="5"/>
      <c r="C590" s="6"/>
      <c r="D590" s="5"/>
      <c r="E590" s="10"/>
      <c r="F590" s="4"/>
      <c r="G590" s="7" t="str">
        <f t="shared" si="9"/>
        <v>0</v>
      </c>
      <c r="H590" s="4"/>
      <c r="J590" s="28" t="str">
        <f>IF((H590=""),"",(SUM($G$4:G590)/SUM($F$4:F590)))</f>
        <v/>
      </c>
    </row>
    <row r="591" spans="1:10" x14ac:dyDescent="0.2">
      <c r="A591" s="9"/>
      <c r="B591" s="5"/>
      <c r="C591" s="6"/>
      <c r="D591" s="5"/>
      <c r="E591" s="10"/>
      <c r="F591" s="4"/>
      <c r="G591" s="7" t="str">
        <f t="shared" si="9"/>
        <v>0</v>
      </c>
      <c r="H591" s="4"/>
      <c r="J591" s="28" t="str">
        <f>IF((H591=""),"",(SUM($G$4:G591)/SUM($F$4:F591)))</f>
        <v/>
      </c>
    </row>
    <row r="592" spans="1:10" x14ac:dyDescent="0.2">
      <c r="A592" s="9"/>
      <c r="B592" s="5"/>
      <c r="C592" s="6"/>
      <c r="D592" s="5"/>
      <c r="E592" s="10"/>
      <c r="F592" s="4"/>
      <c r="G592" s="7" t="str">
        <f t="shared" si="9"/>
        <v>0</v>
      </c>
      <c r="H592" s="4"/>
      <c r="J592" s="28" t="str">
        <f>IF((H592=""),"",(SUM($G$4:G592)/SUM($F$4:F592)))</f>
        <v/>
      </c>
    </row>
    <row r="593" spans="1:10" x14ac:dyDescent="0.2">
      <c r="A593" s="9"/>
      <c r="B593" s="5"/>
      <c r="C593" s="6"/>
      <c r="D593" s="5"/>
      <c r="E593" s="10"/>
      <c r="F593" s="4"/>
      <c r="G593" s="7" t="str">
        <f t="shared" si="9"/>
        <v>0</v>
      </c>
      <c r="H593" s="4"/>
      <c r="J593" s="28" t="str">
        <f>IF((H593=""),"",(SUM($G$4:G593)/SUM($F$4:F593)))</f>
        <v/>
      </c>
    </row>
    <row r="594" spans="1:10" x14ac:dyDescent="0.2">
      <c r="A594" s="9"/>
      <c r="B594" s="5"/>
      <c r="C594" s="6"/>
      <c r="D594" s="5"/>
      <c r="E594" s="10"/>
      <c r="F594" s="4"/>
      <c r="G594" s="7" t="str">
        <f t="shared" si="9"/>
        <v>0</v>
      </c>
      <c r="H594" s="4"/>
      <c r="J594" s="28" t="str">
        <f>IF((H594=""),"",(SUM($G$4:G594)/SUM($F$4:F594)))</f>
        <v/>
      </c>
    </row>
    <row r="595" spans="1:10" x14ac:dyDescent="0.2">
      <c r="A595" s="9"/>
      <c r="B595" s="5"/>
      <c r="C595" s="6"/>
      <c r="D595" s="5"/>
      <c r="E595" s="10"/>
      <c r="F595" s="4"/>
      <c r="G595" s="7" t="str">
        <f t="shared" si="9"/>
        <v>0</v>
      </c>
      <c r="H595" s="4"/>
      <c r="J595" s="28" t="str">
        <f>IF((H595=""),"",(SUM($G$4:G595)/SUM($F$4:F595)))</f>
        <v/>
      </c>
    </row>
    <row r="596" spans="1:10" x14ac:dyDescent="0.2">
      <c r="A596" s="9"/>
      <c r="B596" s="5"/>
      <c r="C596" s="6"/>
      <c r="D596" s="5"/>
      <c r="E596" s="10"/>
      <c r="F596" s="4"/>
      <c r="G596" s="7" t="str">
        <f t="shared" si="9"/>
        <v>0</v>
      </c>
      <c r="H596" s="4"/>
      <c r="J596" s="28" t="str">
        <f>IF((H596=""),"",(SUM($G$4:G596)/SUM($F$4:F596)))</f>
        <v/>
      </c>
    </row>
    <row r="597" spans="1:10" x14ac:dyDescent="0.2">
      <c r="A597" s="9"/>
      <c r="B597" s="5"/>
      <c r="C597" s="6"/>
      <c r="D597" s="5"/>
      <c r="E597" s="10"/>
      <c r="F597" s="4"/>
      <c r="G597" s="7" t="str">
        <f t="shared" si="9"/>
        <v>0</v>
      </c>
      <c r="H597" s="4"/>
      <c r="J597" s="28" t="str">
        <f>IF((H597=""),"",(SUM($G$4:G597)/SUM($F$4:F597)))</f>
        <v/>
      </c>
    </row>
    <row r="598" spans="1:10" x14ac:dyDescent="0.2">
      <c r="A598" s="9"/>
      <c r="B598" s="5"/>
      <c r="C598" s="6"/>
      <c r="D598" s="5"/>
      <c r="E598" s="10"/>
      <c r="F598" s="4"/>
      <c r="G598" s="7" t="str">
        <f t="shared" si="9"/>
        <v>0</v>
      </c>
      <c r="H598" s="4"/>
      <c r="J598" s="28" t="str">
        <f>IF((H598=""),"",(SUM($G$4:G598)/SUM($F$4:F598)))</f>
        <v/>
      </c>
    </row>
    <row r="599" spans="1:10" x14ac:dyDescent="0.2">
      <c r="A599" s="9"/>
      <c r="B599" s="5"/>
      <c r="C599" s="6"/>
      <c r="D599" s="5"/>
      <c r="E599" s="10"/>
      <c r="F599" s="4"/>
      <c r="G599" s="7" t="str">
        <f t="shared" si="9"/>
        <v>0</v>
      </c>
      <c r="H599" s="4"/>
      <c r="J599" s="28" t="str">
        <f>IF((H599=""),"",(SUM($G$4:G599)/SUM($F$4:F599)))</f>
        <v/>
      </c>
    </row>
    <row r="600" spans="1:10" x14ac:dyDescent="0.2">
      <c r="A600" s="9"/>
      <c r="B600" s="5"/>
      <c r="C600" s="6"/>
      <c r="D600" s="5"/>
      <c r="E600" s="10"/>
      <c r="F600" s="4"/>
      <c r="G600" s="7" t="str">
        <f t="shared" si="9"/>
        <v>0</v>
      </c>
      <c r="H600" s="4"/>
      <c r="J600" s="28" t="str">
        <f>IF((H600=""),"",(SUM($G$4:G600)/SUM($F$4:F600)))</f>
        <v/>
      </c>
    </row>
    <row r="601" spans="1:10" x14ac:dyDescent="0.2">
      <c r="A601" s="9"/>
      <c r="B601" s="5"/>
      <c r="C601" s="6"/>
      <c r="D601" s="5"/>
      <c r="E601" s="10"/>
      <c r="F601" s="4"/>
      <c r="G601" s="7" t="str">
        <f t="shared" si="9"/>
        <v>0</v>
      </c>
      <c r="H601" s="4"/>
      <c r="J601" s="28" t="str">
        <f>IF((H601=""),"",(SUM($G$4:G601)/SUM($F$4:F601)))</f>
        <v/>
      </c>
    </row>
    <row r="602" spans="1:10" x14ac:dyDescent="0.2">
      <c r="A602" s="9"/>
      <c r="B602" s="5"/>
      <c r="C602" s="6"/>
      <c r="D602" s="5"/>
      <c r="E602" s="10"/>
      <c r="F602" s="4"/>
      <c r="G602" s="7" t="str">
        <f t="shared" si="9"/>
        <v>0</v>
      </c>
      <c r="H602" s="4"/>
      <c r="J602" s="28" t="str">
        <f>IF((H602=""),"",(SUM($G$4:G602)/SUM($F$4:F602)))</f>
        <v/>
      </c>
    </row>
    <row r="603" spans="1:10" x14ac:dyDescent="0.2">
      <c r="A603" s="9"/>
      <c r="B603" s="5"/>
      <c r="C603" s="6"/>
      <c r="D603" s="5"/>
      <c r="E603" s="10"/>
      <c r="F603" s="4"/>
      <c r="G603" s="7" t="str">
        <f t="shared" si="9"/>
        <v>0</v>
      </c>
      <c r="H603" s="4"/>
      <c r="J603" s="28" t="str">
        <f>IF((H603=""),"",(SUM($G$4:G603)/SUM($F$4:F603)))</f>
        <v/>
      </c>
    </row>
    <row r="604" spans="1:10" x14ac:dyDescent="0.2">
      <c r="A604" s="9"/>
      <c r="B604" s="5"/>
      <c r="C604" s="6"/>
      <c r="D604" s="5"/>
      <c r="E604" s="10"/>
      <c r="F604" s="4"/>
      <c r="G604" s="7" t="str">
        <f t="shared" ref="G604:G667" si="10">IF((H604="Win"),((E604*F604)-F604),IF((H604="Loss"),-F604,IF((H604="Void"),0,IF((H604="Half Win"),(((F604/2)*E604)-(F604/2)),IF((H604="Half Loss"),-(F604/2),IF((H604 ="Active"),"0","0"))))))</f>
        <v>0</v>
      </c>
      <c r="H604" s="4"/>
      <c r="J604" s="28" t="str">
        <f>IF((H604=""),"",(SUM($G$4:G604)/SUM($F$4:F604)))</f>
        <v/>
      </c>
    </row>
    <row r="605" spans="1:10" x14ac:dyDescent="0.2">
      <c r="A605" s="9"/>
      <c r="B605" s="5"/>
      <c r="C605" s="6"/>
      <c r="D605" s="5"/>
      <c r="E605" s="10"/>
      <c r="F605" s="4"/>
      <c r="G605" s="7" t="str">
        <f t="shared" si="10"/>
        <v>0</v>
      </c>
      <c r="H605" s="4"/>
      <c r="J605" s="28" t="str">
        <f>IF((H605=""),"",(SUM($G$4:G605)/SUM($F$4:F605)))</f>
        <v/>
      </c>
    </row>
    <row r="606" spans="1:10" x14ac:dyDescent="0.2">
      <c r="A606" s="9"/>
      <c r="B606" s="5"/>
      <c r="C606" s="6"/>
      <c r="D606" s="5"/>
      <c r="E606" s="10"/>
      <c r="F606" s="4"/>
      <c r="G606" s="7" t="str">
        <f t="shared" si="10"/>
        <v>0</v>
      </c>
      <c r="H606" s="4"/>
      <c r="J606" s="28" t="str">
        <f>IF((H606=""),"",(SUM($G$4:G606)/SUM($F$4:F606)))</f>
        <v/>
      </c>
    </row>
    <row r="607" spans="1:10" x14ac:dyDescent="0.2">
      <c r="A607" s="9"/>
      <c r="B607" s="5"/>
      <c r="C607" s="6"/>
      <c r="D607" s="5"/>
      <c r="E607" s="10"/>
      <c r="F607" s="4"/>
      <c r="G607" s="7" t="str">
        <f t="shared" si="10"/>
        <v>0</v>
      </c>
      <c r="H607" s="4"/>
      <c r="J607" s="28" t="str">
        <f>IF((H607=""),"",(SUM($G$4:G607)/SUM($F$4:F607)))</f>
        <v/>
      </c>
    </row>
    <row r="608" spans="1:10" x14ac:dyDescent="0.2">
      <c r="A608" s="9"/>
      <c r="B608" s="5"/>
      <c r="C608" s="6"/>
      <c r="D608" s="5"/>
      <c r="E608" s="10"/>
      <c r="F608" s="4"/>
      <c r="G608" s="7" t="str">
        <f t="shared" si="10"/>
        <v>0</v>
      </c>
      <c r="H608" s="4"/>
      <c r="J608" s="28" t="str">
        <f>IF((H608=""),"",(SUM($G$4:G608)/SUM($F$4:F608)))</f>
        <v/>
      </c>
    </row>
    <row r="609" spans="1:10" x14ac:dyDescent="0.2">
      <c r="A609" s="9"/>
      <c r="B609" s="5"/>
      <c r="C609" s="6"/>
      <c r="D609" s="5"/>
      <c r="E609" s="10"/>
      <c r="F609" s="4"/>
      <c r="G609" s="7" t="str">
        <f t="shared" si="10"/>
        <v>0</v>
      </c>
      <c r="H609" s="4"/>
      <c r="J609" s="28" t="str">
        <f>IF((H609=""),"",(SUM($G$4:G609)/SUM($F$4:F609)))</f>
        <v/>
      </c>
    </row>
    <row r="610" spans="1:10" x14ac:dyDescent="0.2">
      <c r="A610" s="9"/>
      <c r="B610" s="5"/>
      <c r="C610" s="6"/>
      <c r="D610" s="5"/>
      <c r="E610" s="10"/>
      <c r="F610" s="4"/>
      <c r="G610" s="7" t="str">
        <f t="shared" si="10"/>
        <v>0</v>
      </c>
      <c r="H610" s="4"/>
      <c r="J610" s="28" t="str">
        <f>IF((H610=""),"",(SUM($G$4:G610)/SUM($F$4:F610)))</f>
        <v/>
      </c>
    </row>
    <row r="611" spans="1:10" x14ac:dyDescent="0.2">
      <c r="A611" s="9"/>
      <c r="B611" s="5"/>
      <c r="C611" s="6"/>
      <c r="D611" s="5"/>
      <c r="E611" s="10"/>
      <c r="F611" s="4"/>
      <c r="G611" s="7" t="str">
        <f t="shared" si="10"/>
        <v>0</v>
      </c>
      <c r="H611" s="4"/>
      <c r="J611" s="28" t="str">
        <f>IF((H611=""),"",(SUM($G$4:G611)/SUM($F$4:F611)))</f>
        <v/>
      </c>
    </row>
    <row r="612" spans="1:10" x14ac:dyDescent="0.2">
      <c r="A612" s="9"/>
      <c r="B612" s="5"/>
      <c r="C612" s="6"/>
      <c r="D612" s="5"/>
      <c r="E612" s="10"/>
      <c r="F612" s="4"/>
      <c r="G612" s="7" t="str">
        <f t="shared" si="10"/>
        <v>0</v>
      </c>
      <c r="H612" s="4"/>
      <c r="J612" s="28" t="str">
        <f>IF((H612=""),"",(SUM($G$4:G612)/SUM($F$4:F612)))</f>
        <v/>
      </c>
    </row>
    <row r="613" spans="1:10" x14ac:dyDescent="0.2">
      <c r="A613" s="9"/>
      <c r="B613" s="5"/>
      <c r="C613" s="6"/>
      <c r="D613" s="5"/>
      <c r="E613" s="10"/>
      <c r="F613" s="4"/>
      <c r="G613" s="7" t="str">
        <f t="shared" si="10"/>
        <v>0</v>
      </c>
      <c r="H613" s="4"/>
      <c r="J613" s="28" t="str">
        <f>IF((H613=""),"",(SUM($G$4:G613)/SUM($F$4:F613)))</f>
        <v/>
      </c>
    </row>
    <row r="614" spans="1:10" x14ac:dyDescent="0.2">
      <c r="A614" s="9"/>
      <c r="B614" s="5"/>
      <c r="C614" s="6"/>
      <c r="D614" s="5"/>
      <c r="E614" s="10"/>
      <c r="F614" s="4"/>
      <c r="G614" s="7" t="str">
        <f t="shared" si="10"/>
        <v>0</v>
      </c>
      <c r="H614" s="4"/>
      <c r="J614" s="28" t="str">
        <f>IF((H614=""),"",(SUM($G$4:G614)/SUM($F$4:F614)))</f>
        <v/>
      </c>
    </row>
    <row r="615" spans="1:10" x14ac:dyDescent="0.2">
      <c r="A615" s="9"/>
      <c r="B615" s="5"/>
      <c r="C615" s="6"/>
      <c r="D615" s="5"/>
      <c r="E615" s="10"/>
      <c r="F615" s="4"/>
      <c r="G615" s="7" t="str">
        <f t="shared" si="10"/>
        <v>0</v>
      </c>
      <c r="H615" s="4"/>
      <c r="J615" s="28" t="str">
        <f>IF((H615=""),"",(SUM($G$4:G615)/SUM($F$4:F615)))</f>
        <v/>
      </c>
    </row>
    <row r="616" spans="1:10" x14ac:dyDescent="0.2">
      <c r="A616" s="9"/>
      <c r="B616" s="5"/>
      <c r="C616" s="6"/>
      <c r="D616" s="5"/>
      <c r="E616" s="10"/>
      <c r="F616" s="4"/>
      <c r="G616" s="7" t="str">
        <f t="shared" si="10"/>
        <v>0</v>
      </c>
      <c r="H616" s="4"/>
      <c r="J616" s="28" t="str">
        <f>IF((H616=""),"",(SUM($G$4:G616)/SUM($F$4:F616)))</f>
        <v/>
      </c>
    </row>
    <row r="617" spans="1:10" x14ac:dyDescent="0.2">
      <c r="A617" s="9"/>
      <c r="B617" s="5"/>
      <c r="C617" s="6"/>
      <c r="D617" s="5"/>
      <c r="E617" s="10"/>
      <c r="F617" s="4"/>
      <c r="G617" s="7" t="str">
        <f t="shared" si="10"/>
        <v>0</v>
      </c>
      <c r="H617" s="4"/>
      <c r="J617" s="28" t="str">
        <f>IF((H617=""),"",(SUM($G$4:G617)/SUM($F$4:F617)))</f>
        <v/>
      </c>
    </row>
    <row r="618" spans="1:10" x14ac:dyDescent="0.2">
      <c r="A618" s="9"/>
      <c r="B618" s="5"/>
      <c r="C618" s="6"/>
      <c r="D618" s="5"/>
      <c r="E618" s="10"/>
      <c r="F618" s="4"/>
      <c r="G618" s="7" t="str">
        <f t="shared" si="10"/>
        <v>0</v>
      </c>
      <c r="H618" s="4"/>
      <c r="J618" s="28" t="str">
        <f>IF((H618=""),"",(SUM($G$4:G618)/SUM($F$4:F618)))</f>
        <v/>
      </c>
    </row>
    <row r="619" spans="1:10" x14ac:dyDescent="0.2">
      <c r="A619" s="9"/>
      <c r="B619" s="5"/>
      <c r="C619" s="6"/>
      <c r="D619" s="5"/>
      <c r="E619" s="10"/>
      <c r="F619" s="4"/>
      <c r="G619" s="7" t="str">
        <f t="shared" si="10"/>
        <v>0</v>
      </c>
      <c r="H619" s="4"/>
      <c r="J619" s="28" t="str">
        <f>IF((H619=""),"",(SUM($G$4:G619)/SUM($F$4:F619)))</f>
        <v/>
      </c>
    </row>
    <row r="620" spans="1:10" x14ac:dyDescent="0.2">
      <c r="A620" s="9"/>
      <c r="B620" s="5"/>
      <c r="C620" s="6"/>
      <c r="D620" s="5"/>
      <c r="E620" s="10"/>
      <c r="F620" s="4"/>
      <c r="G620" s="7" t="str">
        <f t="shared" si="10"/>
        <v>0</v>
      </c>
      <c r="H620" s="4"/>
      <c r="J620" s="28" t="str">
        <f>IF((H620=""),"",(SUM($G$4:G620)/SUM($F$4:F620)))</f>
        <v/>
      </c>
    </row>
    <row r="621" spans="1:10" x14ac:dyDescent="0.2">
      <c r="A621" s="9"/>
      <c r="B621" s="5"/>
      <c r="C621" s="6"/>
      <c r="D621" s="5"/>
      <c r="E621" s="10"/>
      <c r="F621" s="4"/>
      <c r="G621" s="7" t="str">
        <f t="shared" si="10"/>
        <v>0</v>
      </c>
      <c r="H621" s="4"/>
      <c r="J621" s="28" t="str">
        <f>IF((H621=""),"",(SUM($G$4:G621)/SUM($F$4:F621)))</f>
        <v/>
      </c>
    </row>
    <row r="622" spans="1:10" x14ac:dyDescent="0.2">
      <c r="A622" s="9"/>
      <c r="B622" s="5"/>
      <c r="C622" s="6"/>
      <c r="D622" s="5"/>
      <c r="E622" s="10"/>
      <c r="F622" s="4"/>
      <c r="G622" s="7" t="str">
        <f t="shared" si="10"/>
        <v>0</v>
      </c>
      <c r="H622" s="4"/>
      <c r="J622" s="28" t="str">
        <f>IF((H622=""),"",(SUM($G$4:G622)/SUM($F$4:F622)))</f>
        <v/>
      </c>
    </row>
    <row r="623" spans="1:10" x14ac:dyDescent="0.2">
      <c r="A623" s="9"/>
      <c r="B623" s="5"/>
      <c r="C623" s="6"/>
      <c r="D623" s="5"/>
      <c r="E623" s="10"/>
      <c r="F623" s="4"/>
      <c r="G623" s="7" t="str">
        <f t="shared" si="10"/>
        <v>0</v>
      </c>
      <c r="H623" s="4"/>
      <c r="J623" s="28" t="str">
        <f>IF((H623=""),"",(SUM($G$4:G623)/SUM($F$4:F623)))</f>
        <v/>
      </c>
    </row>
    <row r="624" spans="1:10" x14ac:dyDescent="0.2">
      <c r="A624" s="9"/>
      <c r="B624" s="5"/>
      <c r="C624" s="6"/>
      <c r="D624" s="5"/>
      <c r="E624" s="10"/>
      <c r="F624" s="4"/>
      <c r="G624" s="7" t="str">
        <f t="shared" si="10"/>
        <v>0</v>
      </c>
      <c r="H624" s="4"/>
      <c r="J624" s="28" t="str">
        <f>IF((H624=""),"",(SUM($G$4:G624)/SUM($F$4:F624)))</f>
        <v/>
      </c>
    </row>
    <row r="625" spans="1:10" x14ac:dyDescent="0.2">
      <c r="A625" s="9"/>
      <c r="B625" s="5"/>
      <c r="C625" s="6"/>
      <c r="D625" s="5"/>
      <c r="E625" s="10"/>
      <c r="F625" s="4"/>
      <c r="G625" s="7" t="str">
        <f t="shared" si="10"/>
        <v>0</v>
      </c>
      <c r="H625" s="4"/>
      <c r="J625" s="28" t="str">
        <f>IF((H625=""),"",(SUM($G$4:G625)/SUM($F$4:F625)))</f>
        <v/>
      </c>
    </row>
    <row r="626" spans="1:10" x14ac:dyDescent="0.2">
      <c r="A626" s="9"/>
      <c r="B626" s="5"/>
      <c r="C626" s="6"/>
      <c r="D626" s="5"/>
      <c r="E626" s="10"/>
      <c r="F626" s="4"/>
      <c r="G626" s="7" t="str">
        <f t="shared" si="10"/>
        <v>0</v>
      </c>
      <c r="H626" s="4"/>
      <c r="J626" s="28" t="str">
        <f>IF((H626=""),"",(SUM($G$4:G626)/SUM($F$4:F626)))</f>
        <v/>
      </c>
    </row>
    <row r="627" spans="1:10" x14ac:dyDescent="0.2">
      <c r="A627" s="9"/>
      <c r="B627" s="5"/>
      <c r="C627" s="6"/>
      <c r="D627" s="5"/>
      <c r="E627" s="10"/>
      <c r="F627" s="4"/>
      <c r="G627" s="7" t="str">
        <f t="shared" si="10"/>
        <v>0</v>
      </c>
      <c r="H627" s="4"/>
      <c r="J627" s="28" t="str">
        <f>IF((H627=""),"",(SUM($G$4:G627)/SUM($F$4:F627)))</f>
        <v/>
      </c>
    </row>
    <row r="628" spans="1:10" x14ac:dyDescent="0.2">
      <c r="A628" s="9"/>
      <c r="B628" s="5"/>
      <c r="C628" s="6"/>
      <c r="D628" s="5"/>
      <c r="E628" s="10"/>
      <c r="F628" s="4"/>
      <c r="G628" s="7" t="str">
        <f t="shared" si="10"/>
        <v>0</v>
      </c>
      <c r="H628" s="4"/>
      <c r="J628" s="28" t="str">
        <f>IF((H628=""),"",(SUM($G$4:G628)/SUM($F$4:F628)))</f>
        <v/>
      </c>
    </row>
    <row r="629" spans="1:10" x14ac:dyDescent="0.2">
      <c r="A629" s="9"/>
      <c r="B629" s="5"/>
      <c r="C629" s="6"/>
      <c r="D629" s="5"/>
      <c r="E629" s="10"/>
      <c r="F629" s="4"/>
      <c r="G629" s="7" t="str">
        <f t="shared" si="10"/>
        <v>0</v>
      </c>
      <c r="H629" s="4"/>
      <c r="J629" s="28" t="str">
        <f>IF((H629=""),"",(SUM($G$4:G629)/SUM($F$4:F629)))</f>
        <v/>
      </c>
    </row>
    <row r="630" spans="1:10" x14ac:dyDescent="0.2">
      <c r="A630" s="9"/>
      <c r="B630" s="5"/>
      <c r="C630" s="6"/>
      <c r="D630" s="5"/>
      <c r="E630" s="10"/>
      <c r="F630" s="4"/>
      <c r="G630" s="7" t="str">
        <f t="shared" si="10"/>
        <v>0</v>
      </c>
      <c r="H630" s="4"/>
      <c r="J630" s="28" t="str">
        <f>IF((H630=""),"",(SUM($G$4:G630)/SUM($F$4:F630)))</f>
        <v/>
      </c>
    </row>
    <row r="631" spans="1:10" x14ac:dyDescent="0.2">
      <c r="A631" s="9"/>
      <c r="B631" s="5"/>
      <c r="C631" s="6"/>
      <c r="D631" s="5"/>
      <c r="E631" s="10"/>
      <c r="F631" s="4"/>
      <c r="G631" s="7" t="str">
        <f t="shared" si="10"/>
        <v>0</v>
      </c>
      <c r="H631" s="4"/>
      <c r="J631" s="28" t="str">
        <f>IF((H631=""),"",(SUM($G$4:G631)/SUM($F$4:F631)))</f>
        <v/>
      </c>
    </row>
    <row r="632" spans="1:10" x14ac:dyDescent="0.2">
      <c r="A632" s="9"/>
      <c r="B632" s="5"/>
      <c r="C632" s="6"/>
      <c r="D632" s="5"/>
      <c r="E632" s="10"/>
      <c r="F632" s="4"/>
      <c r="G632" s="7" t="str">
        <f t="shared" si="10"/>
        <v>0</v>
      </c>
      <c r="H632" s="4"/>
      <c r="J632" s="28" t="str">
        <f>IF((H632=""),"",(SUM($G$4:G632)/SUM($F$4:F632)))</f>
        <v/>
      </c>
    </row>
    <row r="633" spans="1:10" x14ac:dyDescent="0.2">
      <c r="A633" s="9"/>
      <c r="B633" s="5"/>
      <c r="C633" s="6"/>
      <c r="D633" s="5"/>
      <c r="E633" s="10"/>
      <c r="F633" s="4"/>
      <c r="G633" s="7" t="str">
        <f t="shared" si="10"/>
        <v>0</v>
      </c>
      <c r="H633" s="4"/>
      <c r="J633" s="28" t="str">
        <f>IF((H633=""),"",(SUM($G$4:G633)/SUM($F$4:F633)))</f>
        <v/>
      </c>
    </row>
    <row r="634" spans="1:10" x14ac:dyDescent="0.2">
      <c r="A634" s="9"/>
      <c r="B634" s="5"/>
      <c r="C634" s="6"/>
      <c r="D634" s="5"/>
      <c r="E634" s="10"/>
      <c r="F634" s="4"/>
      <c r="G634" s="7" t="str">
        <f t="shared" si="10"/>
        <v>0</v>
      </c>
      <c r="H634" s="4"/>
      <c r="J634" s="28" t="str">
        <f>IF((H634=""),"",(SUM($G$4:G634)/SUM($F$4:F634)))</f>
        <v/>
      </c>
    </row>
    <row r="635" spans="1:10" x14ac:dyDescent="0.2">
      <c r="A635" s="9"/>
      <c r="B635" s="5"/>
      <c r="C635" s="6"/>
      <c r="D635" s="5"/>
      <c r="E635" s="10"/>
      <c r="F635" s="4"/>
      <c r="G635" s="7" t="str">
        <f t="shared" si="10"/>
        <v>0</v>
      </c>
      <c r="H635" s="4"/>
      <c r="J635" s="28" t="str">
        <f>IF((H635=""),"",(SUM($G$4:G635)/SUM($F$4:F635)))</f>
        <v/>
      </c>
    </row>
    <row r="636" spans="1:10" x14ac:dyDescent="0.2">
      <c r="A636" s="9"/>
      <c r="B636" s="5"/>
      <c r="C636" s="6"/>
      <c r="D636" s="5"/>
      <c r="E636" s="10"/>
      <c r="F636" s="4"/>
      <c r="G636" s="7" t="str">
        <f t="shared" si="10"/>
        <v>0</v>
      </c>
      <c r="H636" s="4"/>
      <c r="J636" s="28" t="str">
        <f>IF((H636=""),"",(SUM($G$4:G636)/SUM($F$4:F636)))</f>
        <v/>
      </c>
    </row>
    <row r="637" spans="1:10" x14ac:dyDescent="0.2">
      <c r="A637" s="9"/>
      <c r="B637" s="5"/>
      <c r="C637" s="6"/>
      <c r="D637" s="5"/>
      <c r="E637" s="10"/>
      <c r="F637" s="4"/>
      <c r="G637" s="7" t="str">
        <f t="shared" si="10"/>
        <v>0</v>
      </c>
      <c r="H637" s="4"/>
      <c r="J637" s="28" t="str">
        <f>IF((H637=""),"",(SUM($G$4:G637)/SUM($F$4:F637)))</f>
        <v/>
      </c>
    </row>
    <row r="638" spans="1:10" x14ac:dyDescent="0.2">
      <c r="A638" s="9"/>
      <c r="B638" s="5"/>
      <c r="C638" s="6"/>
      <c r="D638" s="5"/>
      <c r="E638" s="10"/>
      <c r="F638" s="4"/>
      <c r="G638" s="7" t="str">
        <f t="shared" si="10"/>
        <v>0</v>
      </c>
      <c r="H638" s="4"/>
      <c r="J638" s="28" t="str">
        <f>IF((H638=""),"",(SUM($G$4:G638)/SUM($F$4:F638)))</f>
        <v/>
      </c>
    </row>
    <row r="639" spans="1:10" x14ac:dyDescent="0.2">
      <c r="A639" s="9"/>
      <c r="B639" s="5"/>
      <c r="C639" s="6"/>
      <c r="D639" s="5"/>
      <c r="E639" s="10"/>
      <c r="F639" s="4"/>
      <c r="G639" s="7" t="str">
        <f t="shared" si="10"/>
        <v>0</v>
      </c>
      <c r="H639" s="4"/>
      <c r="J639" s="28" t="str">
        <f>IF((H639=""),"",(SUM($G$4:G639)/SUM($F$4:F639)))</f>
        <v/>
      </c>
    </row>
    <row r="640" spans="1:10" x14ac:dyDescent="0.2">
      <c r="A640" s="9"/>
      <c r="B640" s="5"/>
      <c r="C640" s="6"/>
      <c r="D640" s="5"/>
      <c r="E640" s="10"/>
      <c r="F640" s="4"/>
      <c r="G640" s="7" t="str">
        <f t="shared" si="10"/>
        <v>0</v>
      </c>
      <c r="H640" s="4"/>
      <c r="J640" s="28" t="str">
        <f>IF((H640=""),"",(SUM($G$4:G640)/SUM($F$4:F640)))</f>
        <v/>
      </c>
    </row>
    <row r="641" spans="1:10" x14ac:dyDescent="0.2">
      <c r="A641" s="9"/>
      <c r="B641" s="5"/>
      <c r="C641" s="6"/>
      <c r="D641" s="5"/>
      <c r="E641" s="10"/>
      <c r="F641" s="4"/>
      <c r="G641" s="7" t="str">
        <f t="shared" si="10"/>
        <v>0</v>
      </c>
      <c r="H641" s="4"/>
      <c r="J641" s="28" t="str">
        <f>IF((H641=""),"",(SUM($G$4:G641)/SUM($F$4:F641)))</f>
        <v/>
      </c>
    </row>
    <row r="642" spans="1:10" x14ac:dyDescent="0.2">
      <c r="A642" s="9"/>
      <c r="B642" s="5"/>
      <c r="C642" s="6"/>
      <c r="D642" s="5"/>
      <c r="E642" s="10"/>
      <c r="F642" s="4"/>
      <c r="G642" s="7" t="str">
        <f t="shared" si="10"/>
        <v>0</v>
      </c>
      <c r="H642" s="4"/>
      <c r="J642" s="28" t="str">
        <f>IF((H642=""),"",(SUM($G$4:G642)/SUM($F$4:F642)))</f>
        <v/>
      </c>
    </row>
    <row r="643" spans="1:10" x14ac:dyDescent="0.2">
      <c r="A643" s="9"/>
      <c r="B643" s="5"/>
      <c r="C643" s="6"/>
      <c r="D643" s="5"/>
      <c r="E643" s="10"/>
      <c r="F643" s="4"/>
      <c r="G643" s="7" t="str">
        <f t="shared" si="10"/>
        <v>0</v>
      </c>
      <c r="H643" s="4"/>
      <c r="J643" s="28" t="str">
        <f>IF((H643=""),"",(SUM($G$4:G643)/SUM($F$4:F643)))</f>
        <v/>
      </c>
    </row>
    <row r="644" spans="1:10" x14ac:dyDescent="0.2">
      <c r="A644" s="9"/>
      <c r="B644" s="5"/>
      <c r="C644" s="6"/>
      <c r="D644" s="5"/>
      <c r="E644" s="10"/>
      <c r="F644" s="4"/>
      <c r="G644" s="7" t="str">
        <f t="shared" si="10"/>
        <v>0</v>
      </c>
      <c r="H644" s="4"/>
      <c r="J644" s="28" t="str">
        <f>IF((H644=""),"",(SUM($G$4:G644)/SUM($F$4:F644)))</f>
        <v/>
      </c>
    </row>
    <row r="645" spans="1:10" x14ac:dyDescent="0.2">
      <c r="A645" s="9"/>
      <c r="B645" s="5"/>
      <c r="C645" s="6"/>
      <c r="D645" s="5"/>
      <c r="E645" s="10"/>
      <c r="F645" s="4"/>
      <c r="G645" s="7" t="str">
        <f t="shared" si="10"/>
        <v>0</v>
      </c>
      <c r="H645" s="4"/>
      <c r="J645" s="28" t="str">
        <f>IF((H645=""),"",(SUM($G$4:G645)/SUM($F$4:F645)))</f>
        <v/>
      </c>
    </row>
    <row r="646" spans="1:10" x14ac:dyDescent="0.2">
      <c r="A646" s="9"/>
      <c r="B646" s="5"/>
      <c r="C646" s="6"/>
      <c r="D646" s="5"/>
      <c r="E646" s="10"/>
      <c r="F646" s="4"/>
      <c r="G646" s="7" t="str">
        <f t="shared" si="10"/>
        <v>0</v>
      </c>
      <c r="H646" s="4"/>
      <c r="J646" s="28" t="str">
        <f>IF((H646=""),"",(SUM($G$4:G646)/SUM($F$4:F646)))</f>
        <v/>
      </c>
    </row>
    <row r="647" spans="1:10" x14ac:dyDescent="0.2">
      <c r="A647" s="9"/>
      <c r="B647" s="5"/>
      <c r="C647" s="6"/>
      <c r="D647" s="5"/>
      <c r="E647" s="10"/>
      <c r="F647" s="4"/>
      <c r="G647" s="7" t="str">
        <f t="shared" si="10"/>
        <v>0</v>
      </c>
      <c r="H647" s="4"/>
      <c r="J647" s="28" t="str">
        <f>IF((H647=""),"",(SUM($G$4:G647)/SUM($F$4:F647)))</f>
        <v/>
      </c>
    </row>
    <row r="648" spans="1:10" x14ac:dyDescent="0.2">
      <c r="A648" s="9"/>
      <c r="B648" s="5"/>
      <c r="C648" s="6"/>
      <c r="D648" s="5"/>
      <c r="E648" s="10"/>
      <c r="F648" s="4"/>
      <c r="G648" s="7" t="str">
        <f t="shared" si="10"/>
        <v>0</v>
      </c>
      <c r="H648" s="4"/>
      <c r="J648" s="28" t="str">
        <f>IF((H648=""),"",(SUM($G$4:G648)/SUM($F$4:F648)))</f>
        <v/>
      </c>
    </row>
    <row r="649" spans="1:10" x14ac:dyDescent="0.2">
      <c r="A649" s="9"/>
      <c r="B649" s="5"/>
      <c r="C649" s="6"/>
      <c r="D649" s="5"/>
      <c r="E649" s="10"/>
      <c r="F649" s="4"/>
      <c r="G649" s="7" t="str">
        <f t="shared" si="10"/>
        <v>0</v>
      </c>
      <c r="H649" s="4"/>
      <c r="J649" s="28" t="str">
        <f>IF((H649=""),"",(SUM($G$4:G649)/SUM($F$4:F649)))</f>
        <v/>
      </c>
    </row>
    <row r="650" spans="1:10" x14ac:dyDescent="0.2">
      <c r="A650" s="9"/>
      <c r="B650" s="5"/>
      <c r="C650" s="6"/>
      <c r="D650" s="5"/>
      <c r="E650" s="10"/>
      <c r="F650" s="4"/>
      <c r="G650" s="7" t="str">
        <f t="shared" si="10"/>
        <v>0</v>
      </c>
      <c r="H650" s="4"/>
      <c r="J650" s="28" t="str">
        <f>IF((H650=""),"",(SUM($G$4:G650)/SUM($F$4:F650)))</f>
        <v/>
      </c>
    </row>
    <row r="651" spans="1:10" x14ac:dyDescent="0.2">
      <c r="A651" s="9"/>
      <c r="B651" s="5"/>
      <c r="C651" s="6"/>
      <c r="D651" s="5"/>
      <c r="E651" s="10"/>
      <c r="F651" s="4"/>
      <c r="G651" s="7" t="str">
        <f t="shared" si="10"/>
        <v>0</v>
      </c>
      <c r="H651" s="4"/>
      <c r="J651" s="28" t="str">
        <f>IF((H651=""),"",(SUM($G$4:G651)/SUM($F$4:F651)))</f>
        <v/>
      </c>
    </row>
    <row r="652" spans="1:10" x14ac:dyDescent="0.2">
      <c r="A652" s="9"/>
      <c r="B652" s="5"/>
      <c r="C652" s="6"/>
      <c r="D652" s="5"/>
      <c r="E652" s="10"/>
      <c r="F652" s="4"/>
      <c r="G652" s="7" t="str">
        <f t="shared" si="10"/>
        <v>0</v>
      </c>
      <c r="H652" s="4"/>
      <c r="J652" s="28" t="str">
        <f>IF((H652=""),"",(SUM($G$4:G652)/SUM($F$4:F652)))</f>
        <v/>
      </c>
    </row>
    <row r="653" spans="1:10" x14ac:dyDescent="0.2">
      <c r="A653" s="9"/>
      <c r="B653" s="5"/>
      <c r="C653" s="6"/>
      <c r="D653" s="5"/>
      <c r="E653" s="10"/>
      <c r="F653" s="4"/>
      <c r="G653" s="7" t="str">
        <f t="shared" si="10"/>
        <v>0</v>
      </c>
      <c r="H653" s="4"/>
      <c r="J653" s="28" t="str">
        <f>IF((H653=""),"",(SUM($G$4:G653)/SUM($F$4:F653)))</f>
        <v/>
      </c>
    </row>
    <row r="654" spans="1:10" x14ac:dyDescent="0.2">
      <c r="A654" s="9"/>
      <c r="B654" s="5"/>
      <c r="C654" s="6"/>
      <c r="D654" s="5"/>
      <c r="E654" s="10"/>
      <c r="F654" s="4"/>
      <c r="G654" s="7" t="str">
        <f t="shared" si="10"/>
        <v>0</v>
      </c>
      <c r="H654" s="4"/>
      <c r="J654" s="28" t="str">
        <f>IF((H654=""),"",(SUM($G$4:G654)/SUM($F$4:F654)))</f>
        <v/>
      </c>
    </row>
    <row r="655" spans="1:10" x14ac:dyDescent="0.2">
      <c r="A655" s="9"/>
      <c r="B655" s="5"/>
      <c r="C655" s="6"/>
      <c r="D655" s="5"/>
      <c r="E655" s="10"/>
      <c r="F655" s="4"/>
      <c r="G655" s="7" t="str">
        <f t="shared" si="10"/>
        <v>0</v>
      </c>
      <c r="H655" s="4"/>
      <c r="J655" s="28" t="str">
        <f>IF((H655=""),"",(SUM($G$4:G655)/SUM($F$4:F655)))</f>
        <v/>
      </c>
    </row>
    <row r="656" spans="1:10" x14ac:dyDescent="0.2">
      <c r="A656" s="9"/>
      <c r="B656" s="5"/>
      <c r="C656" s="6"/>
      <c r="D656" s="5"/>
      <c r="E656" s="10"/>
      <c r="F656" s="4"/>
      <c r="G656" s="7" t="str">
        <f t="shared" si="10"/>
        <v>0</v>
      </c>
      <c r="H656" s="4"/>
      <c r="J656" s="28" t="str">
        <f>IF((H656=""),"",(SUM($G$4:G656)/SUM($F$4:F656)))</f>
        <v/>
      </c>
    </row>
    <row r="657" spans="1:10" x14ac:dyDescent="0.2">
      <c r="A657" s="9"/>
      <c r="B657" s="5"/>
      <c r="C657" s="6"/>
      <c r="D657" s="5"/>
      <c r="E657" s="10"/>
      <c r="F657" s="4"/>
      <c r="G657" s="7" t="str">
        <f t="shared" si="10"/>
        <v>0</v>
      </c>
      <c r="H657" s="4"/>
      <c r="J657" s="28" t="str">
        <f>IF((H657=""),"",(SUM($G$4:G657)/SUM($F$4:F657)))</f>
        <v/>
      </c>
    </row>
    <row r="658" spans="1:10" x14ac:dyDescent="0.2">
      <c r="A658" s="9"/>
      <c r="B658" s="5"/>
      <c r="C658" s="6"/>
      <c r="D658" s="5"/>
      <c r="E658" s="10"/>
      <c r="F658" s="4"/>
      <c r="G658" s="7" t="str">
        <f t="shared" si="10"/>
        <v>0</v>
      </c>
      <c r="H658" s="4"/>
      <c r="J658" s="28" t="str">
        <f>IF((H658=""),"",(SUM($G$4:G658)/SUM($F$4:F658)))</f>
        <v/>
      </c>
    </row>
    <row r="659" spans="1:10" x14ac:dyDescent="0.2">
      <c r="A659" s="9"/>
      <c r="B659" s="5"/>
      <c r="C659" s="6"/>
      <c r="D659" s="5"/>
      <c r="E659" s="10"/>
      <c r="F659" s="4"/>
      <c r="G659" s="7" t="str">
        <f t="shared" si="10"/>
        <v>0</v>
      </c>
      <c r="H659" s="4"/>
      <c r="J659" s="28" t="str">
        <f>IF((H659=""),"",(SUM($G$4:G659)/SUM($F$4:F659)))</f>
        <v/>
      </c>
    </row>
    <row r="660" spans="1:10" x14ac:dyDescent="0.2">
      <c r="A660" s="9"/>
      <c r="B660" s="5"/>
      <c r="C660" s="6"/>
      <c r="D660" s="5"/>
      <c r="E660" s="10"/>
      <c r="F660" s="4"/>
      <c r="G660" s="7" t="str">
        <f t="shared" si="10"/>
        <v>0</v>
      </c>
      <c r="H660" s="4"/>
      <c r="J660" s="28" t="str">
        <f>IF((H660=""),"",(SUM($G$4:G660)/SUM($F$4:F660)))</f>
        <v/>
      </c>
    </row>
    <row r="661" spans="1:10" x14ac:dyDescent="0.2">
      <c r="A661" s="9"/>
      <c r="B661" s="5"/>
      <c r="C661" s="6"/>
      <c r="D661" s="5"/>
      <c r="E661" s="10"/>
      <c r="F661" s="4"/>
      <c r="G661" s="7" t="str">
        <f t="shared" si="10"/>
        <v>0</v>
      </c>
      <c r="H661" s="4"/>
      <c r="J661" s="28" t="str">
        <f>IF((H661=""),"",(SUM($G$4:G661)/SUM($F$4:F661)))</f>
        <v/>
      </c>
    </row>
    <row r="662" spans="1:10" x14ac:dyDescent="0.2">
      <c r="A662" s="9"/>
      <c r="B662" s="5"/>
      <c r="C662" s="6"/>
      <c r="D662" s="5"/>
      <c r="E662" s="10"/>
      <c r="F662" s="4"/>
      <c r="G662" s="7" t="str">
        <f t="shared" si="10"/>
        <v>0</v>
      </c>
      <c r="H662" s="4"/>
      <c r="J662" s="28" t="str">
        <f>IF((H662=""),"",(SUM($G$4:G662)/SUM($F$4:F662)))</f>
        <v/>
      </c>
    </row>
    <row r="663" spans="1:10" x14ac:dyDescent="0.2">
      <c r="A663" s="9"/>
      <c r="B663" s="5"/>
      <c r="C663" s="6"/>
      <c r="D663" s="5"/>
      <c r="E663" s="10"/>
      <c r="F663" s="4"/>
      <c r="G663" s="7" t="str">
        <f t="shared" si="10"/>
        <v>0</v>
      </c>
      <c r="H663" s="4"/>
      <c r="J663" s="28" t="str">
        <f>IF((H663=""),"",(SUM($G$4:G663)/SUM($F$4:F663)))</f>
        <v/>
      </c>
    </row>
    <row r="664" spans="1:10" x14ac:dyDescent="0.2">
      <c r="A664" s="9"/>
      <c r="B664" s="5"/>
      <c r="C664" s="6"/>
      <c r="D664" s="5"/>
      <c r="E664" s="10"/>
      <c r="F664" s="4"/>
      <c r="G664" s="7" t="str">
        <f t="shared" si="10"/>
        <v>0</v>
      </c>
      <c r="H664" s="4"/>
      <c r="J664" s="28" t="str">
        <f>IF((H664=""),"",(SUM($G$4:G664)/SUM($F$4:F664)))</f>
        <v/>
      </c>
    </row>
    <row r="665" spans="1:10" x14ac:dyDescent="0.2">
      <c r="A665" s="9"/>
      <c r="B665" s="5"/>
      <c r="C665" s="6"/>
      <c r="D665" s="5"/>
      <c r="E665" s="10"/>
      <c r="F665" s="4"/>
      <c r="G665" s="7" t="str">
        <f t="shared" si="10"/>
        <v>0</v>
      </c>
      <c r="H665" s="4"/>
      <c r="J665" s="28" t="str">
        <f>IF((H665=""),"",(SUM($G$4:G665)/SUM($F$4:F665)))</f>
        <v/>
      </c>
    </row>
    <row r="666" spans="1:10" x14ac:dyDescent="0.2">
      <c r="A666" s="9"/>
      <c r="B666" s="5"/>
      <c r="C666" s="6"/>
      <c r="D666" s="5"/>
      <c r="E666" s="10"/>
      <c r="F666" s="4"/>
      <c r="G666" s="7" t="str">
        <f t="shared" si="10"/>
        <v>0</v>
      </c>
      <c r="H666" s="4"/>
      <c r="J666" s="28" t="str">
        <f>IF((H666=""),"",(SUM($G$4:G666)/SUM($F$4:F666)))</f>
        <v/>
      </c>
    </row>
    <row r="667" spans="1:10" x14ac:dyDescent="0.2">
      <c r="A667" s="9"/>
      <c r="B667" s="5"/>
      <c r="C667" s="6"/>
      <c r="D667" s="5"/>
      <c r="E667" s="10"/>
      <c r="F667" s="4"/>
      <c r="G667" s="7" t="str">
        <f t="shared" si="10"/>
        <v>0</v>
      </c>
      <c r="H667" s="4"/>
      <c r="J667" s="28" t="str">
        <f>IF((H667=""),"",(SUM($G$4:G667)/SUM($F$4:F667)))</f>
        <v/>
      </c>
    </row>
    <row r="668" spans="1:10" x14ac:dyDescent="0.2">
      <c r="A668" s="9"/>
      <c r="B668" s="5"/>
      <c r="C668" s="6"/>
      <c r="D668" s="5"/>
      <c r="E668" s="10"/>
      <c r="F668" s="4"/>
      <c r="G668" s="7" t="str">
        <f t="shared" ref="G668:G731" si="11">IF((H668="Win"),((E668*F668)-F668),IF((H668="Loss"),-F668,IF((H668="Void"),0,IF((H668="Half Win"),(((F668/2)*E668)-(F668/2)),IF((H668="Half Loss"),-(F668/2),IF((H668 ="Active"),"0","0"))))))</f>
        <v>0</v>
      </c>
      <c r="H668" s="4"/>
      <c r="J668" s="28" t="str">
        <f>IF((H668=""),"",(SUM($G$4:G668)/SUM($F$4:F668)))</f>
        <v/>
      </c>
    </row>
    <row r="669" spans="1:10" x14ac:dyDescent="0.2">
      <c r="A669" s="9"/>
      <c r="B669" s="5"/>
      <c r="C669" s="6"/>
      <c r="D669" s="5"/>
      <c r="E669" s="10"/>
      <c r="F669" s="4"/>
      <c r="G669" s="7" t="str">
        <f t="shared" si="11"/>
        <v>0</v>
      </c>
      <c r="H669" s="4"/>
      <c r="J669" s="28" t="str">
        <f>IF((H669=""),"",(SUM($G$4:G669)/SUM($F$4:F669)))</f>
        <v/>
      </c>
    </row>
    <row r="670" spans="1:10" x14ac:dyDescent="0.2">
      <c r="A670" s="9"/>
      <c r="B670" s="5"/>
      <c r="C670" s="6"/>
      <c r="D670" s="5"/>
      <c r="E670" s="10"/>
      <c r="F670" s="4"/>
      <c r="G670" s="7" t="str">
        <f t="shared" si="11"/>
        <v>0</v>
      </c>
      <c r="H670" s="4"/>
      <c r="J670" s="28" t="str">
        <f>IF((H670=""),"",(SUM($G$4:G670)/SUM($F$4:F670)))</f>
        <v/>
      </c>
    </row>
    <row r="671" spans="1:10" x14ac:dyDescent="0.2">
      <c r="A671" s="9"/>
      <c r="B671" s="5"/>
      <c r="C671" s="6"/>
      <c r="D671" s="5"/>
      <c r="E671" s="10"/>
      <c r="F671" s="4"/>
      <c r="G671" s="7" t="str">
        <f t="shared" si="11"/>
        <v>0</v>
      </c>
      <c r="H671" s="4"/>
      <c r="J671" s="28" t="str">
        <f>IF((H671=""),"",(SUM($G$4:G671)/SUM($F$4:F671)))</f>
        <v/>
      </c>
    </row>
    <row r="672" spans="1:10" x14ac:dyDescent="0.2">
      <c r="A672" s="9"/>
      <c r="B672" s="5"/>
      <c r="C672" s="6"/>
      <c r="D672" s="5"/>
      <c r="E672" s="10"/>
      <c r="F672" s="4"/>
      <c r="G672" s="7" t="str">
        <f t="shared" si="11"/>
        <v>0</v>
      </c>
      <c r="H672" s="4"/>
      <c r="J672" s="28" t="str">
        <f>IF((H672=""),"",(SUM($G$4:G672)/SUM($F$4:F672)))</f>
        <v/>
      </c>
    </row>
    <row r="673" spans="1:10" x14ac:dyDescent="0.2">
      <c r="A673" s="9"/>
      <c r="B673" s="5"/>
      <c r="C673" s="6"/>
      <c r="D673" s="5"/>
      <c r="E673" s="10"/>
      <c r="F673" s="4"/>
      <c r="G673" s="7" t="str">
        <f t="shared" si="11"/>
        <v>0</v>
      </c>
      <c r="H673" s="4"/>
      <c r="J673" s="28" t="str">
        <f>IF((H673=""),"",(SUM($G$4:G673)/SUM($F$4:F673)))</f>
        <v/>
      </c>
    </row>
    <row r="674" spans="1:10" x14ac:dyDescent="0.2">
      <c r="A674" s="9"/>
      <c r="B674" s="5"/>
      <c r="C674" s="6"/>
      <c r="D674" s="5"/>
      <c r="E674" s="10"/>
      <c r="F674" s="4"/>
      <c r="G674" s="7" t="str">
        <f t="shared" si="11"/>
        <v>0</v>
      </c>
      <c r="H674" s="4"/>
      <c r="J674" s="28" t="str">
        <f>IF((H674=""),"",(SUM($G$4:G674)/SUM($F$4:F674)))</f>
        <v/>
      </c>
    </row>
    <row r="675" spans="1:10" x14ac:dyDescent="0.2">
      <c r="A675" s="9"/>
      <c r="B675" s="5"/>
      <c r="C675" s="6"/>
      <c r="D675" s="5"/>
      <c r="E675" s="10"/>
      <c r="F675" s="4"/>
      <c r="G675" s="7" t="str">
        <f t="shared" si="11"/>
        <v>0</v>
      </c>
      <c r="H675" s="4"/>
      <c r="J675" s="28" t="str">
        <f>IF((H675=""),"",(SUM($G$4:G675)/SUM($F$4:F675)))</f>
        <v/>
      </c>
    </row>
    <row r="676" spans="1:10" x14ac:dyDescent="0.2">
      <c r="A676" s="9"/>
      <c r="B676" s="5"/>
      <c r="C676" s="6"/>
      <c r="D676" s="5"/>
      <c r="E676" s="10"/>
      <c r="F676" s="4"/>
      <c r="G676" s="7" t="str">
        <f t="shared" si="11"/>
        <v>0</v>
      </c>
      <c r="H676" s="4"/>
      <c r="J676" s="28" t="str">
        <f>IF((H676=""),"",(SUM($G$4:G676)/SUM($F$4:F676)))</f>
        <v/>
      </c>
    </row>
    <row r="677" spans="1:10" x14ac:dyDescent="0.2">
      <c r="A677" s="9"/>
      <c r="B677" s="5"/>
      <c r="C677" s="6"/>
      <c r="D677" s="5"/>
      <c r="E677" s="10"/>
      <c r="F677" s="4"/>
      <c r="G677" s="7" t="str">
        <f t="shared" si="11"/>
        <v>0</v>
      </c>
      <c r="H677" s="4"/>
      <c r="J677" s="28" t="str">
        <f>IF((H677=""),"",(SUM($G$4:G677)/SUM($F$4:F677)))</f>
        <v/>
      </c>
    </row>
    <row r="678" spans="1:10" x14ac:dyDescent="0.2">
      <c r="A678" s="9"/>
      <c r="B678" s="5"/>
      <c r="C678" s="6"/>
      <c r="D678" s="5"/>
      <c r="E678" s="10"/>
      <c r="F678" s="4"/>
      <c r="G678" s="7" t="str">
        <f t="shared" si="11"/>
        <v>0</v>
      </c>
      <c r="H678" s="4"/>
      <c r="J678" s="28" t="str">
        <f>IF((H678=""),"",(SUM($G$4:G678)/SUM($F$4:F678)))</f>
        <v/>
      </c>
    </row>
    <row r="679" spans="1:10" x14ac:dyDescent="0.2">
      <c r="A679" s="9"/>
      <c r="B679" s="5"/>
      <c r="C679" s="6"/>
      <c r="D679" s="5"/>
      <c r="E679" s="10"/>
      <c r="F679" s="4"/>
      <c r="G679" s="7" t="str">
        <f t="shared" si="11"/>
        <v>0</v>
      </c>
      <c r="H679" s="4"/>
      <c r="J679" s="28" t="str">
        <f>IF((H679=""),"",(SUM($G$4:G679)/SUM($F$4:F679)))</f>
        <v/>
      </c>
    </row>
    <row r="680" spans="1:10" x14ac:dyDescent="0.2">
      <c r="A680" s="9"/>
      <c r="B680" s="5"/>
      <c r="C680" s="6"/>
      <c r="D680" s="5"/>
      <c r="E680" s="10"/>
      <c r="F680" s="4"/>
      <c r="G680" s="7" t="str">
        <f t="shared" si="11"/>
        <v>0</v>
      </c>
      <c r="H680" s="4"/>
      <c r="J680" s="28" t="str">
        <f>IF((H680=""),"",(SUM($G$4:G680)/SUM($F$4:F680)))</f>
        <v/>
      </c>
    </row>
    <row r="681" spans="1:10" x14ac:dyDescent="0.2">
      <c r="A681" s="9"/>
      <c r="B681" s="5"/>
      <c r="C681" s="6"/>
      <c r="D681" s="5"/>
      <c r="E681" s="10"/>
      <c r="F681" s="4"/>
      <c r="G681" s="7" t="str">
        <f t="shared" si="11"/>
        <v>0</v>
      </c>
      <c r="H681" s="4"/>
      <c r="J681" s="28" t="str">
        <f>IF((H681=""),"",(SUM($G$4:G681)/SUM($F$4:F681)))</f>
        <v/>
      </c>
    </row>
    <row r="682" spans="1:10" x14ac:dyDescent="0.2">
      <c r="A682" s="9"/>
      <c r="B682" s="5"/>
      <c r="C682" s="6"/>
      <c r="D682" s="5"/>
      <c r="E682" s="10"/>
      <c r="F682" s="4"/>
      <c r="G682" s="7" t="str">
        <f t="shared" si="11"/>
        <v>0</v>
      </c>
      <c r="H682" s="4"/>
      <c r="J682" s="28" t="str">
        <f>IF((H682=""),"",(SUM($G$4:G682)/SUM($F$4:F682)))</f>
        <v/>
      </c>
    </row>
    <row r="683" spans="1:10" x14ac:dyDescent="0.2">
      <c r="A683" s="9"/>
      <c r="B683" s="5"/>
      <c r="C683" s="6"/>
      <c r="D683" s="5"/>
      <c r="E683" s="10"/>
      <c r="F683" s="4"/>
      <c r="G683" s="7" t="str">
        <f t="shared" si="11"/>
        <v>0</v>
      </c>
      <c r="H683" s="4"/>
      <c r="J683" s="28" t="str">
        <f>IF((H683=""),"",(SUM($G$4:G683)/SUM($F$4:F683)))</f>
        <v/>
      </c>
    </row>
    <row r="684" spans="1:10" x14ac:dyDescent="0.2">
      <c r="A684" s="9"/>
      <c r="B684" s="5"/>
      <c r="C684" s="6"/>
      <c r="D684" s="5"/>
      <c r="E684" s="10"/>
      <c r="F684" s="4"/>
      <c r="G684" s="7" t="str">
        <f t="shared" si="11"/>
        <v>0</v>
      </c>
      <c r="H684" s="4"/>
      <c r="J684" s="28" t="str">
        <f>IF((H684=""),"",(SUM($G$4:G684)/SUM($F$4:F684)))</f>
        <v/>
      </c>
    </row>
    <row r="685" spans="1:10" x14ac:dyDescent="0.2">
      <c r="A685" s="9"/>
      <c r="B685" s="5"/>
      <c r="C685" s="6"/>
      <c r="D685" s="5"/>
      <c r="E685" s="10"/>
      <c r="F685" s="4"/>
      <c r="G685" s="7" t="str">
        <f t="shared" si="11"/>
        <v>0</v>
      </c>
      <c r="H685" s="4"/>
      <c r="J685" s="28" t="str">
        <f>IF((H685=""),"",(SUM($G$4:G685)/SUM($F$4:F685)))</f>
        <v/>
      </c>
    </row>
    <row r="686" spans="1:10" x14ac:dyDescent="0.2">
      <c r="A686" s="9"/>
      <c r="B686" s="5"/>
      <c r="C686" s="6"/>
      <c r="D686" s="5"/>
      <c r="E686" s="10"/>
      <c r="F686" s="4"/>
      <c r="G686" s="7" t="str">
        <f t="shared" si="11"/>
        <v>0</v>
      </c>
      <c r="H686" s="4"/>
      <c r="J686" s="28" t="str">
        <f>IF((H686=""),"",(SUM($G$4:G686)/SUM($F$4:F686)))</f>
        <v/>
      </c>
    </row>
    <row r="687" spans="1:10" x14ac:dyDescent="0.2">
      <c r="A687" s="9"/>
      <c r="B687" s="5"/>
      <c r="C687" s="6"/>
      <c r="D687" s="5"/>
      <c r="E687" s="10"/>
      <c r="F687" s="4"/>
      <c r="G687" s="7" t="str">
        <f t="shared" si="11"/>
        <v>0</v>
      </c>
      <c r="H687" s="4"/>
      <c r="J687" s="28" t="str">
        <f>IF((H687=""),"",(SUM($G$4:G687)/SUM($F$4:F687)))</f>
        <v/>
      </c>
    </row>
    <row r="688" spans="1:10" x14ac:dyDescent="0.2">
      <c r="A688" s="9"/>
      <c r="B688" s="5"/>
      <c r="C688" s="6"/>
      <c r="D688" s="5"/>
      <c r="E688" s="10"/>
      <c r="F688" s="4"/>
      <c r="G688" s="7" t="str">
        <f t="shared" si="11"/>
        <v>0</v>
      </c>
      <c r="H688" s="4"/>
      <c r="J688" s="28" t="str">
        <f>IF((H688=""),"",(SUM($G$4:G688)/SUM($F$4:F688)))</f>
        <v/>
      </c>
    </row>
    <row r="689" spans="1:10" x14ac:dyDescent="0.2">
      <c r="A689" s="9"/>
      <c r="B689" s="5"/>
      <c r="C689" s="6"/>
      <c r="D689" s="5"/>
      <c r="E689" s="10"/>
      <c r="F689" s="4"/>
      <c r="G689" s="7" t="str">
        <f t="shared" si="11"/>
        <v>0</v>
      </c>
      <c r="H689" s="4"/>
      <c r="J689" s="28" t="str">
        <f>IF((H689=""),"",(SUM($G$4:G689)/SUM($F$4:F689)))</f>
        <v/>
      </c>
    </row>
    <row r="690" spans="1:10" x14ac:dyDescent="0.2">
      <c r="A690" s="9"/>
      <c r="B690" s="5"/>
      <c r="C690" s="6"/>
      <c r="D690" s="5"/>
      <c r="E690" s="10"/>
      <c r="F690" s="4"/>
      <c r="G690" s="7" t="str">
        <f t="shared" si="11"/>
        <v>0</v>
      </c>
      <c r="H690" s="4"/>
      <c r="J690" s="28" t="str">
        <f>IF((H690=""),"",(SUM($G$4:G690)/SUM($F$4:F690)))</f>
        <v/>
      </c>
    </row>
    <row r="691" spans="1:10" x14ac:dyDescent="0.2">
      <c r="A691" s="9"/>
      <c r="B691" s="5"/>
      <c r="C691" s="6"/>
      <c r="D691" s="5"/>
      <c r="E691" s="10"/>
      <c r="F691" s="4"/>
      <c r="G691" s="7" t="str">
        <f t="shared" si="11"/>
        <v>0</v>
      </c>
      <c r="H691" s="4"/>
      <c r="J691" s="28" t="str">
        <f>IF((H691=""),"",(SUM($G$4:G691)/SUM($F$4:F691)))</f>
        <v/>
      </c>
    </row>
    <row r="692" spans="1:10" x14ac:dyDescent="0.2">
      <c r="A692" s="9"/>
      <c r="B692" s="5"/>
      <c r="C692" s="6"/>
      <c r="D692" s="5"/>
      <c r="E692" s="10"/>
      <c r="F692" s="4"/>
      <c r="G692" s="7" t="str">
        <f t="shared" si="11"/>
        <v>0</v>
      </c>
      <c r="H692" s="4"/>
      <c r="J692" s="28" t="str">
        <f>IF((H692=""),"",(SUM($G$4:G692)/SUM($F$4:F692)))</f>
        <v/>
      </c>
    </row>
    <row r="693" spans="1:10" x14ac:dyDescent="0.2">
      <c r="A693" s="9"/>
      <c r="B693" s="5"/>
      <c r="C693" s="6"/>
      <c r="D693" s="5"/>
      <c r="E693" s="10"/>
      <c r="F693" s="4"/>
      <c r="G693" s="7" t="str">
        <f t="shared" si="11"/>
        <v>0</v>
      </c>
      <c r="H693" s="4"/>
      <c r="J693" s="28" t="str">
        <f>IF((H693=""),"",(SUM($G$4:G693)/SUM($F$4:F693)))</f>
        <v/>
      </c>
    </row>
    <row r="694" spans="1:10" x14ac:dyDescent="0.2">
      <c r="A694" s="9"/>
      <c r="B694" s="5"/>
      <c r="C694" s="6"/>
      <c r="D694" s="5"/>
      <c r="E694" s="10"/>
      <c r="F694" s="4"/>
      <c r="G694" s="7" t="str">
        <f t="shared" si="11"/>
        <v>0</v>
      </c>
      <c r="H694" s="4"/>
      <c r="J694" s="28" t="str">
        <f>IF((H694=""),"",(SUM($G$4:G694)/SUM($F$4:F694)))</f>
        <v/>
      </c>
    </row>
    <row r="695" spans="1:10" x14ac:dyDescent="0.2">
      <c r="A695" s="9"/>
      <c r="B695" s="5"/>
      <c r="C695" s="6"/>
      <c r="D695" s="5"/>
      <c r="E695" s="10"/>
      <c r="F695" s="4"/>
      <c r="G695" s="7" t="str">
        <f t="shared" si="11"/>
        <v>0</v>
      </c>
      <c r="H695" s="4"/>
      <c r="J695" s="28" t="str">
        <f>IF((H695=""),"",(SUM($G$4:G695)/SUM($F$4:F695)))</f>
        <v/>
      </c>
    </row>
    <row r="696" spans="1:10" x14ac:dyDescent="0.2">
      <c r="A696" s="9"/>
      <c r="B696" s="5"/>
      <c r="C696" s="6"/>
      <c r="D696" s="5"/>
      <c r="E696" s="10"/>
      <c r="F696" s="4"/>
      <c r="G696" s="7" t="str">
        <f t="shared" si="11"/>
        <v>0</v>
      </c>
      <c r="H696" s="4"/>
      <c r="J696" s="28" t="str">
        <f>IF((H696=""),"",(SUM($G$4:G696)/SUM($F$4:F696)))</f>
        <v/>
      </c>
    </row>
    <row r="697" spans="1:10" x14ac:dyDescent="0.2">
      <c r="A697" s="9"/>
      <c r="B697" s="5"/>
      <c r="C697" s="6"/>
      <c r="D697" s="5"/>
      <c r="E697" s="10"/>
      <c r="F697" s="4"/>
      <c r="G697" s="7" t="str">
        <f t="shared" si="11"/>
        <v>0</v>
      </c>
      <c r="H697" s="4"/>
      <c r="J697" s="28" t="str">
        <f>IF((H697=""),"",(SUM($G$4:G697)/SUM($F$4:F697)))</f>
        <v/>
      </c>
    </row>
    <row r="698" spans="1:10" x14ac:dyDescent="0.2">
      <c r="A698" s="9"/>
      <c r="B698" s="5"/>
      <c r="C698" s="6"/>
      <c r="D698" s="5"/>
      <c r="E698" s="10"/>
      <c r="F698" s="4"/>
      <c r="G698" s="7" t="str">
        <f t="shared" si="11"/>
        <v>0</v>
      </c>
      <c r="H698" s="4"/>
      <c r="J698" s="28" t="str">
        <f>IF((H698=""),"",(SUM($G$4:G698)/SUM($F$4:F698)))</f>
        <v/>
      </c>
    </row>
    <row r="699" spans="1:10" x14ac:dyDescent="0.2">
      <c r="A699" s="9"/>
      <c r="B699" s="5"/>
      <c r="C699" s="6"/>
      <c r="D699" s="5"/>
      <c r="E699" s="10"/>
      <c r="F699" s="4"/>
      <c r="G699" s="7" t="str">
        <f t="shared" si="11"/>
        <v>0</v>
      </c>
      <c r="H699" s="4"/>
      <c r="J699" s="28" t="str">
        <f>IF((H699=""),"",(SUM($G$4:G699)/SUM($F$4:F699)))</f>
        <v/>
      </c>
    </row>
    <row r="700" spans="1:10" x14ac:dyDescent="0.2">
      <c r="A700" s="9"/>
      <c r="B700" s="5"/>
      <c r="C700" s="6"/>
      <c r="D700" s="5"/>
      <c r="E700" s="10"/>
      <c r="F700" s="4"/>
      <c r="G700" s="7" t="str">
        <f t="shared" si="11"/>
        <v>0</v>
      </c>
      <c r="H700" s="4"/>
      <c r="J700" s="28" t="str">
        <f>IF((H700=""),"",(SUM($G$4:G700)/SUM($F$4:F700)))</f>
        <v/>
      </c>
    </row>
    <row r="701" spans="1:10" x14ac:dyDescent="0.2">
      <c r="A701" s="9"/>
      <c r="B701" s="5"/>
      <c r="C701" s="6"/>
      <c r="D701" s="5"/>
      <c r="E701" s="10"/>
      <c r="F701" s="4"/>
      <c r="G701" s="7" t="str">
        <f t="shared" si="11"/>
        <v>0</v>
      </c>
      <c r="H701" s="4"/>
      <c r="J701" s="28" t="str">
        <f>IF((H701=""),"",(SUM($G$4:G701)/SUM($F$4:F701)))</f>
        <v/>
      </c>
    </row>
    <row r="702" spans="1:10" x14ac:dyDescent="0.2">
      <c r="A702" s="9"/>
      <c r="B702" s="5"/>
      <c r="C702" s="6"/>
      <c r="D702" s="5"/>
      <c r="E702" s="10"/>
      <c r="F702" s="4"/>
      <c r="G702" s="7" t="str">
        <f t="shared" si="11"/>
        <v>0</v>
      </c>
      <c r="H702" s="4"/>
      <c r="J702" s="28" t="str">
        <f>IF((H702=""),"",(SUM($G$4:G702)/SUM($F$4:F702)))</f>
        <v/>
      </c>
    </row>
    <row r="703" spans="1:10" x14ac:dyDescent="0.2">
      <c r="A703" s="9"/>
      <c r="B703" s="5"/>
      <c r="C703" s="6"/>
      <c r="D703" s="5"/>
      <c r="E703" s="10"/>
      <c r="F703" s="4"/>
      <c r="G703" s="7" t="str">
        <f t="shared" si="11"/>
        <v>0</v>
      </c>
      <c r="H703" s="4"/>
      <c r="J703" s="28" t="str">
        <f>IF((H703=""),"",(SUM($G$4:G703)/SUM($F$4:F703)))</f>
        <v/>
      </c>
    </row>
    <row r="704" spans="1:10" x14ac:dyDescent="0.2">
      <c r="A704" s="9"/>
      <c r="B704" s="5"/>
      <c r="C704" s="6"/>
      <c r="D704" s="5"/>
      <c r="E704" s="10"/>
      <c r="F704" s="4"/>
      <c r="G704" s="7" t="str">
        <f t="shared" si="11"/>
        <v>0</v>
      </c>
      <c r="H704" s="4"/>
      <c r="J704" s="28" t="str">
        <f>IF((H704=""),"",(SUM($G$4:G704)/SUM($F$4:F704)))</f>
        <v/>
      </c>
    </row>
    <row r="705" spans="1:10" x14ac:dyDescent="0.2">
      <c r="A705" s="9"/>
      <c r="B705" s="5"/>
      <c r="C705" s="6"/>
      <c r="D705" s="5"/>
      <c r="E705" s="10"/>
      <c r="F705" s="4"/>
      <c r="G705" s="7" t="str">
        <f t="shared" si="11"/>
        <v>0</v>
      </c>
      <c r="H705" s="4"/>
      <c r="J705" s="28" t="str">
        <f>IF((H705=""),"",(SUM($G$4:G705)/SUM($F$4:F705)))</f>
        <v/>
      </c>
    </row>
    <row r="706" spans="1:10" x14ac:dyDescent="0.2">
      <c r="A706" s="9"/>
      <c r="B706" s="5"/>
      <c r="C706" s="6"/>
      <c r="D706" s="5"/>
      <c r="E706" s="10"/>
      <c r="F706" s="4"/>
      <c r="G706" s="7" t="str">
        <f t="shared" si="11"/>
        <v>0</v>
      </c>
      <c r="H706" s="4"/>
      <c r="J706" s="28" t="str">
        <f>IF((H706=""),"",(SUM($G$4:G706)/SUM($F$4:F706)))</f>
        <v/>
      </c>
    </row>
    <row r="707" spans="1:10" x14ac:dyDescent="0.2">
      <c r="A707" s="9"/>
      <c r="B707" s="5"/>
      <c r="C707" s="6"/>
      <c r="D707" s="5"/>
      <c r="E707" s="10"/>
      <c r="F707" s="4"/>
      <c r="G707" s="7" t="str">
        <f t="shared" si="11"/>
        <v>0</v>
      </c>
      <c r="H707" s="4"/>
      <c r="J707" s="28" t="str">
        <f>IF((H707=""),"",(SUM($G$4:G707)/SUM($F$4:F707)))</f>
        <v/>
      </c>
    </row>
    <row r="708" spans="1:10" x14ac:dyDescent="0.2">
      <c r="A708" s="9"/>
      <c r="B708" s="5"/>
      <c r="C708" s="6"/>
      <c r="D708" s="5"/>
      <c r="E708" s="10"/>
      <c r="F708" s="4"/>
      <c r="G708" s="7" t="str">
        <f t="shared" si="11"/>
        <v>0</v>
      </c>
      <c r="H708" s="4"/>
      <c r="J708" s="28" t="str">
        <f>IF((H708=""),"",(SUM($G$4:G708)/SUM($F$4:F708)))</f>
        <v/>
      </c>
    </row>
    <row r="709" spans="1:10" x14ac:dyDescent="0.2">
      <c r="A709" s="9"/>
      <c r="B709" s="5"/>
      <c r="C709" s="6"/>
      <c r="D709" s="5"/>
      <c r="E709" s="10"/>
      <c r="F709" s="4"/>
      <c r="G709" s="7" t="str">
        <f t="shared" si="11"/>
        <v>0</v>
      </c>
      <c r="H709" s="4"/>
      <c r="J709" s="28" t="str">
        <f>IF((H709=""),"",(SUM($G$4:G709)/SUM($F$4:F709)))</f>
        <v/>
      </c>
    </row>
    <row r="710" spans="1:10" x14ac:dyDescent="0.2">
      <c r="A710" s="9"/>
      <c r="B710" s="5"/>
      <c r="C710" s="6"/>
      <c r="D710" s="5"/>
      <c r="E710" s="10"/>
      <c r="F710" s="4"/>
      <c r="G710" s="7" t="str">
        <f t="shared" si="11"/>
        <v>0</v>
      </c>
      <c r="H710" s="4"/>
      <c r="J710" s="28" t="str">
        <f>IF((H710=""),"",(SUM($G$4:G710)/SUM($F$4:F710)))</f>
        <v/>
      </c>
    </row>
    <row r="711" spans="1:10" x14ac:dyDescent="0.2">
      <c r="A711" s="9"/>
      <c r="B711" s="5"/>
      <c r="C711" s="6"/>
      <c r="D711" s="5"/>
      <c r="E711" s="10"/>
      <c r="F711" s="4"/>
      <c r="G711" s="7" t="str">
        <f t="shared" si="11"/>
        <v>0</v>
      </c>
      <c r="H711" s="4"/>
      <c r="J711" s="28" t="str">
        <f>IF((H711=""),"",(SUM($G$4:G711)/SUM($F$4:F711)))</f>
        <v/>
      </c>
    </row>
    <row r="712" spans="1:10" x14ac:dyDescent="0.2">
      <c r="A712" s="9"/>
      <c r="B712" s="5"/>
      <c r="C712" s="6"/>
      <c r="D712" s="5"/>
      <c r="E712" s="10"/>
      <c r="F712" s="4"/>
      <c r="G712" s="7" t="str">
        <f t="shared" si="11"/>
        <v>0</v>
      </c>
      <c r="H712" s="4"/>
      <c r="J712" s="28" t="str">
        <f>IF((H712=""),"",(SUM($G$4:G712)/SUM($F$4:F712)))</f>
        <v/>
      </c>
    </row>
    <row r="713" spans="1:10" x14ac:dyDescent="0.2">
      <c r="A713" s="9"/>
      <c r="B713" s="5"/>
      <c r="C713" s="6"/>
      <c r="D713" s="5"/>
      <c r="E713" s="10"/>
      <c r="F713" s="4"/>
      <c r="G713" s="7" t="str">
        <f t="shared" si="11"/>
        <v>0</v>
      </c>
      <c r="H713" s="4"/>
      <c r="J713" s="28" t="str">
        <f>IF((H713=""),"",(SUM($G$4:G713)/SUM($F$4:F713)))</f>
        <v/>
      </c>
    </row>
    <row r="714" spans="1:10" x14ac:dyDescent="0.2">
      <c r="A714" s="9"/>
      <c r="B714" s="5"/>
      <c r="C714" s="6"/>
      <c r="D714" s="5"/>
      <c r="E714" s="10"/>
      <c r="F714" s="4"/>
      <c r="G714" s="7" t="str">
        <f t="shared" si="11"/>
        <v>0</v>
      </c>
      <c r="H714" s="4"/>
      <c r="J714" s="28" t="str">
        <f>IF((H714=""),"",(SUM($G$4:G714)/SUM($F$4:F714)))</f>
        <v/>
      </c>
    </row>
    <row r="715" spans="1:10" x14ac:dyDescent="0.2">
      <c r="A715" s="9"/>
      <c r="B715" s="5"/>
      <c r="C715" s="6"/>
      <c r="D715" s="5"/>
      <c r="E715" s="10"/>
      <c r="F715" s="4"/>
      <c r="G715" s="7" t="str">
        <f t="shared" si="11"/>
        <v>0</v>
      </c>
      <c r="H715" s="4"/>
      <c r="J715" s="28" t="str">
        <f>IF((H715=""),"",(SUM($G$4:G715)/SUM($F$4:F715)))</f>
        <v/>
      </c>
    </row>
    <row r="716" spans="1:10" x14ac:dyDescent="0.2">
      <c r="A716" s="9"/>
      <c r="B716" s="5"/>
      <c r="C716" s="6"/>
      <c r="D716" s="5"/>
      <c r="E716" s="10"/>
      <c r="F716" s="4"/>
      <c r="G716" s="7" t="str">
        <f t="shared" si="11"/>
        <v>0</v>
      </c>
      <c r="H716" s="4"/>
      <c r="J716" s="28" t="str">
        <f>IF((H716=""),"",(SUM($G$4:G716)/SUM($F$4:F716)))</f>
        <v/>
      </c>
    </row>
    <row r="717" spans="1:10" x14ac:dyDescent="0.2">
      <c r="A717" s="9"/>
      <c r="B717" s="5"/>
      <c r="C717" s="6"/>
      <c r="D717" s="5"/>
      <c r="E717" s="10"/>
      <c r="F717" s="4"/>
      <c r="G717" s="7" t="str">
        <f t="shared" si="11"/>
        <v>0</v>
      </c>
      <c r="H717" s="4"/>
      <c r="J717" s="28" t="str">
        <f>IF((H717=""),"",(SUM($G$4:G717)/SUM($F$4:F717)))</f>
        <v/>
      </c>
    </row>
    <row r="718" spans="1:10" x14ac:dyDescent="0.2">
      <c r="A718" s="9"/>
      <c r="B718" s="5"/>
      <c r="C718" s="6"/>
      <c r="D718" s="5"/>
      <c r="E718" s="10"/>
      <c r="F718" s="4"/>
      <c r="G718" s="7" t="str">
        <f t="shared" si="11"/>
        <v>0</v>
      </c>
      <c r="H718" s="4"/>
      <c r="J718" s="28" t="str">
        <f>IF((H718=""),"",(SUM($G$4:G718)/SUM($F$4:F718)))</f>
        <v/>
      </c>
    </row>
    <row r="719" spans="1:10" x14ac:dyDescent="0.2">
      <c r="A719" s="9"/>
      <c r="B719" s="5"/>
      <c r="C719" s="6"/>
      <c r="D719" s="5"/>
      <c r="E719" s="10"/>
      <c r="F719" s="4"/>
      <c r="G719" s="7" t="str">
        <f t="shared" si="11"/>
        <v>0</v>
      </c>
      <c r="H719" s="4"/>
      <c r="J719" s="28" t="str">
        <f>IF((H719=""),"",(SUM($G$4:G719)/SUM($F$4:F719)))</f>
        <v/>
      </c>
    </row>
    <row r="720" spans="1:10" x14ac:dyDescent="0.2">
      <c r="A720" s="9"/>
      <c r="B720" s="5"/>
      <c r="C720" s="6"/>
      <c r="D720" s="5"/>
      <c r="E720" s="10"/>
      <c r="F720" s="4"/>
      <c r="G720" s="7" t="str">
        <f t="shared" si="11"/>
        <v>0</v>
      </c>
      <c r="H720" s="4"/>
      <c r="J720" s="28" t="str">
        <f>IF((H720=""),"",(SUM($G$4:G720)/SUM($F$4:F720)))</f>
        <v/>
      </c>
    </row>
    <row r="721" spans="1:10" x14ac:dyDescent="0.2">
      <c r="A721" s="9"/>
      <c r="B721" s="5"/>
      <c r="C721" s="6"/>
      <c r="D721" s="5"/>
      <c r="E721" s="10"/>
      <c r="F721" s="4"/>
      <c r="G721" s="7" t="str">
        <f t="shared" si="11"/>
        <v>0</v>
      </c>
      <c r="H721" s="4"/>
      <c r="J721" s="28" t="str">
        <f>IF((H721=""),"",(SUM($G$4:G721)/SUM($F$4:F721)))</f>
        <v/>
      </c>
    </row>
    <row r="722" spans="1:10" x14ac:dyDescent="0.2">
      <c r="A722" s="9"/>
      <c r="B722" s="5"/>
      <c r="C722" s="6"/>
      <c r="D722" s="5"/>
      <c r="E722" s="10"/>
      <c r="F722" s="4"/>
      <c r="G722" s="7" t="str">
        <f t="shared" si="11"/>
        <v>0</v>
      </c>
      <c r="H722" s="4"/>
      <c r="J722" s="28" t="str">
        <f>IF((H722=""),"",(SUM($G$4:G722)/SUM($F$4:F722)))</f>
        <v/>
      </c>
    </row>
    <row r="723" spans="1:10" x14ac:dyDescent="0.2">
      <c r="A723" s="9"/>
      <c r="B723" s="5"/>
      <c r="C723" s="6"/>
      <c r="D723" s="5"/>
      <c r="E723" s="10"/>
      <c r="F723" s="4"/>
      <c r="G723" s="7" t="str">
        <f t="shared" si="11"/>
        <v>0</v>
      </c>
      <c r="H723" s="4"/>
      <c r="J723" s="28" t="str">
        <f>IF((H723=""),"",(SUM($G$4:G723)/SUM($F$4:F723)))</f>
        <v/>
      </c>
    </row>
    <row r="724" spans="1:10" x14ac:dyDescent="0.2">
      <c r="A724" s="9"/>
      <c r="B724" s="5"/>
      <c r="C724" s="6"/>
      <c r="D724" s="5"/>
      <c r="E724" s="10"/>
      <c r="F724" s="4"/>
      <c r="G724" s="7" t="str">
        <f t="shared" si="11"/>
        <v>0</v>
      </c>
      <c r="H724" s="4"/>
      <c r="J724" s="28" t="str">
        <f>IF((H724=""),"",(SUM($G$4:G724)/SUM($F$4:F724)))</f>
        <v/>
      </c>
    </row>
    <row r="725" spans="1:10" x14ac:dyDescent="0.2">
      <c r="A725" s="9"/>
      <c r="B725" s="5"/>
      <c r="C725" s="6"/>
      <c r="D725" s="5"/>
      <c r="E725" s="10"/>
      <c r="F725" s="4"/>
      <c r="G725" s="7" t="str">
        <f t="shared" si="11"/>
        <v>0</v>
      </c>
      <c r="H725" s="4"/>
      <c r="J725" s="28" t="str">
        <f>IF((H725=""),"",(SUM($G$4:G725)/SUM($F$4:F725)))</f>
        <v/>
      </c>
    </row>
    <row r="726" spans="1:10" x14ac:dyDescent="0.2">
      <c r="A726" s="9"/>
      <c r="B726" s="5"/>
      <c r="C726" s="6"/>
      <c r="D726" s="5"/>
      <c r="E726" s="10"/>
      <c r="F726" s="4"/>
      <c r="G726" s="7" t="str">
        <f t="shared" si="11"/>
        <v>0</v>
      </c>
      <c r="H726" s="4"/>
      <c r="J726" s="28" t="str">
        <f>IF((H726=""),"",(SUM($G$4:G726)/SUM($F$4:F726)))</f>
        <v/>
      </c>
    </row>
    <row r="727" spans="1:10" x14ac:dyDescent="0.2">
      <c r="A727" s="9"/>
      <c r="B727" s="5"/>
      <c r="C727" s="6"/>
      <c r="D727" s="5"/>
      <c r="E727" s="10"/>
      <c r="F727" s="4"/>
      <c r="G727" s="7" t="str">
        <f t="shared" si="11"/>
        <v>0</v>
      </c>
      <c r="H727" s="4"/>
      <c r="J727" s="28" t="str">
        <f>IF((H727=""),"",(SUM($G$4:G727)/SUM($F$4:F727)))</f>
        <v/>
      </c>
    </row>
    <row r="728" spans="1:10" x14ac:dyDescent="0.2">
      <c r="A728" s="9"/>
      <c r="B728" s="5"/>
      <c r="C728" s="6"/>
      <c r="D728" s="5"/>
      <c r="E728" s="10"/>
      <c r="F728" s="4"/>
      <c r="G728" s="7" t="str">
        <f t="shared" si="11"/>
        <v>0</v>
      </c>
      <c r="H728" s="4"/>
      <c r="J728" s="28" t="str">
        <f>IF((H728=""),"",(SUM($G$4:G728)/SUM($F$4:F728)))</f>
        <v/>
      </c>
    </row>
    <row r="729" spans="1:10" x14ac:dyDescent="0.2">
      <c r="A729" s="9"/>
      <c r="B729" s="5"/>
      <c r="C729" s="6"/>
      <c r="D729" s="5"/>
      <c r="E729" s="10"/>
      <c r="F729" s="4"/>
      <c r="G729" s="7" t="str">
        <f t="shared" si="11"/>
        <v>0</v>
      </c>
      <c r="H729" s="4"/>
      <c r="J729" s="28" t="str">
        <f>IF((H729=""),"",(SUM($G$4:G729)/SUM($F$4:F729)))</f>
        <v/>
      </c>
    </row>
    <row r="730" spans="1:10" x14ac:dyDescent="0.2">
      <c r="A730" s="9"/>
      <c r="B730" s="5"/>
      <c r="C730" s="6"/>
      <c r="D730" s="5"/>
      <c r="E730" s="10"/>
      <c r="F730" s="4"/>
      <c r="G730" s="7" t="str">
        <f t="shared" si="11"/>
        <v>0</v>
      </c>
      <c r="H730" s="4"/>
      <c r="J730" s="28" t="str">
        <f>IF((H730=""),"",(SUM($G$4:G730)/SUM($F$4:F730)))</f>
        <v/>
      </c>
    </row>
    <row r="731" spans="1:10" x14ac:dyDescent="0.2">
      <c r="A731" s="9"/>
      <c r="B731" s="5"/>
      <c r="C731" s="6"/>
      <c r="D731" s="5"/>
      <c r="E731" s="10"/>
      <c r="F731" s="4"/>
      <c r="G731" s="7" t="str">
        <f t="shared" si="11"/>
        <v>0</v>
      </c>
      <c r="H731" s="4"/>
      <c r="J731" s="28" t="str">
        <f>IF((H731=""),"",(SUM($G$4:G731)/SUM($F$4:F731)))</f>
        <v/>
      </c>
    </row>
    <row r="732" spans="1:10" x14ac:dyDescent="0.2">
      <c r="A732" s="9"/>
      <c r="B732" s="5"/>
      <c r="C732" s="6"/>
      <c r="D732" s="5"/>
      <c r="E732" s="10"/>
      <c r="F732" s="4"/>
      <c r="G732" s="7" t="str">
        <f t="shared" ref="G732:G795" si="12">IF((H732="Win"),((E732*F732)-F732),IF((H732="Loss"),-F732,IF((H732="Void"),0,IF((H732="Half Win"),(((F732/2)*E732)-(F732/2)),IF((H732="Half Loss"),-(F732/2),IF((H732 ="Active"),"0","0"))))))</f>
        <v>0</v>
      </c>
      <c r="H732" s="4"/>
      <c r="J732" s="28" t="str">
        <f>IF((H732=""),"",(SUM($G$4:G732)/SUM($F$4:F732)))</f>
        <v/>
      </c>
    </row>
    <row r="733" spans="1:10" x14ac:dyDescent="0.2">
      <c r="A733" s="9"/>
      <c r="B733" s="5"/>
      <c r="C733" s="6"/>
      <c r="D733" s="5"/>
      <c r="E733" s="10"/>
      <c r="F733" s="4"/>
      <c r="G733" s="7" t="str">
        <f t="shared" si="12"/>
        <v>0</v>
      </c>
      <c r="H733" s="4"/>
      <c r="J733" s="28" t="str">
        <f>IF((H733=""),"",(SUM($G$4:G733)/SUM($F$4:F733)))</f>
        <v/>
      </c>
    </row>
    <row r="734" spans="1:10" x14ac:dyDescent="0.2">
      <c r="A734" s="9"/>
      <c r="B734" s="5"/>
      <c r="C734" s="6"/>
      <c r="D734" s="5"/>
      <c r="E734" s="10"/>
      <c r="F734" s="4"/>
      <c r="G734" s="7" t="str">
        <f t="shared" si="12"/>
        <v>0</v>
      </c>
      <c r="H734" s="4"/>
      <c r="J734" s="28" t="str">
        <f>IF((H734=""),"",(SUM($G$4:G734)/SUM($F$4:F734)))</f>
        <v/>
      </c>
    </row>
    <row r="735" spans="1:10" x14ac:dyDescent="0.2">
      <c r="A735" s="9"/>
      <c r="B735" s="5"/>
      <c r="C735" s="6"/>
      <c r="D735" s="5"/>
      <c r="E735" s="10"/>
      <c r="F735" s="4"/>
      <c r="G735" s="7" t="str">
        <f t="shared" si="12"/>
        <v>0</v>
      </c>
      <c r="H735" s="4"/>
      <c r="J735" s="28" t="str">
        <f>IF((H735=""),"",(SUM($G$4:G735)/SUM($F$4:F735)))</f>
        <v/>
      </c>
    </row>
    <row r="736" spans="1:10" x14ac:dyDescent="0.2">
      <c r="A736" s="9"/>
      <c r="B736" s="5"/>
      <c r="C736" s="6"/>
      <c r="D736" s="5"/>
      <c r="E736" s="10"/>
      <c r="F736" s="4"/>
      <c r="G736" s="7" t="str">
        <f t="shared" si="12"/>
        <v>0</v>
      </c>
      <c r="H736" s="4"/>
      <c r="J736" s="28" t="str">
        <f>IF((H736=""),"",(SUM($G$4:G736)/SUM($F$4:F736)))</f>
        <v/>
      </c>
    </row>
    <row r="737" spans="1:10" x14ac:dyDescent="0.2">
      <c r="A737" s="9"/>
      <c r="B737" s="5"/>
      <c r="C737" s="6"/>
      <c r="D737" s="5"/>
      <c r="E737" s="10"/>
      <c r="F737" s="4"/>
      <c r="G737" s="7" t="str">
        <f t="shared" si="12"/>
        <v>0</v>
      </c>
      <c r="H737" s="4"/>
      <c r="J737" s="28" t="str">
        <f>IF((H737=""),"",(SUM($G$4:G737)/SUM($F$4:F737)))</f>
        <v/>
      </c>
    </row>
    <row r="738" spans="1:10" x14ac:dyDescent="0.2">
      <c r="A738" s="9"/>
      <c r="B738" s="5"/>
      <c r="C738" s="6"/>
      <c r="D738" s="5"/>
      <c r="E738" s="10"/>
      <c r="F738" s="4"/>
      <c r="G738" s="7" t="str">
        <f t="shared" si="12"/>
        <v>0</v>
      </c>
      <c r="H738" s="4"/>
      <c r="J738" s="28" t="str">
        <f>IF((H738=""),"",(SUM($G$4:G738)/SUM($F$4:F738)))</f>
        <v/>
      </c>
    </row>
    <row r="739" spans="1:10" x14ac:dyDescent="0.2">
      <c r="A739" s="9"/>
      <c r="B739" s="5"/>
      <c r="C739" s="6"/>
      <c r="D739" s="5"/>
      <c r="E739" s="10"/>
      <c r="F739" s="4"/>
      <c r="G739" s="7" t="str">
        <f t="shared" si="12"/>
        <v>0</v>
      </c>
      <c r="H739" s="4"/>
      <c r="J739" s="28" t="str">
        <f>IF((H739=""),"",(SUM($G$4:G739)/SUM($F$4:F739)))</f>
        <v/>
      </c>
    </row>
    <row r="740" spans="1:10" x14ac:dyDescent="0.2">
      <c r="A740" s="9"/>
      <c r="B740" s="5"/>
      <c r="C740" s="6"/>
      <c r="D740" s="5"/>
      <c r="E740" s="10"/>
      <c r="F740" s="4"/>
      <c r="G740" s="7" t="str">
        <f t="shared" si="12"/>
        <v>0</v>
      </c>
      <c r="H740" s="4"/>
      <c r="J740" s="28" t="str">
        <f>IF((H740=""),"",(SUM($G$4:G740)/SUM($F$4:F740)))</f>
        <v/>
      </c>
    </row>
    <row r="741" spans="1:10" x14ac:dyDescent="0.2">
      <c r="A741" s="9"/>
      <c r="B741" s="5"/>
      <c r="C741" s="6"/>
      <c r="D741" s="5"/>
      <c r="E741" s="10"/>
      <c r="F741" s="4"/>
      <c r="G741" s="7" t="str">
        <f t="shared" si="12"/>
        <v>0</v>
      </c>
      <c r="H741" s="4"/>
      <c r="J741" s="28" t="str">
        <f>IF((H741=""),"",(SUM($G$4:G741)/SUM($F$4:F741)))</f>
        <v/>
      </c>
    </row>
    <row r="742" spans="1:10" x14ac:dyDescent="0.2">
      <c r="A742" s="9"/>
      <c r="B742" s="5"/>
      <c r="C742" s="6"/>
      <c r="D742" s="5"/>
      <c r="E742" s="10"/>
      <c r="F742" s="4"/>
      <c r="G742" s="7" t="str">
        <f t="shared" si="12"/>
        <v>0</v>
      </c>
      <c r="H742" s="4"/>
      <c r="J742" s="28" t="str">
        <f>IF((H742=""),"",(SUM($G$4:G742)/SUM($F$4:F742)))</f>
        <v/>
      </c>
    </row>
    <row r="743" spans="1:10" x14ac:dyDescent="0.2">
      <c r="A743" s="9"/>
      <c r="B743" s="5"/>
      <c r="C743" s="6"/>
      <c r="D743" s="5"/>
      <c r="E743" s="10"/>
      <c r="F743" s="4"/>
      <c r="G743" s="7" t="str">
        <f t="shared" si="12"/>
        <v>0</v>
      </c>
      <c r="H743" s="4"/>
      <c r="J743" s="28" t="str">
        <f>IF((H743=""),"",(SUM($G$4:G743)/SUM($F$4:F743)))</f>
        <v/>
      </c>
    </row>
    <row r="744" spans="1:10" x14ac:dyDescent="0.2">
      <c r="A744" s="9"/>
      <c r="B744" s="5"/>
      <c r="C744" s="6"/>
      <c r="D744" s="5"/>
      <c r="E744" s="10"/>
      <c r="F744" s="4"/>
      <c r="G744" s="7" t="str">
        <f t="shared" si="12"/>
        <v>0</v>
      </c>
      <c r="H744" s="4"/>
      <c r="J744" s="28" t="str">
        <f>IF((H744=""),"",(SUM($G$4:G744)/SUM($F$4:F744)))</f>
        <v/>
      </c>
    </row>
    <row r="745" spans="1:10" x14ac:dyDescent="0.2">
      <c r="A745" s="9"/>
      <c r="B745" s="5"/>
      <c r="C745" s="6"/>
      <c r="D745" s="5"/>
      <c r="E745" s="10"/>
      <c r="F745" s="4"/>
      <c r="G745" s="7" t="str">
        <f t="shared" si="12"/>
        <v>0</v>
      </c>
      <c r="H745" s="4"/>
      <c r="J745" s="28" t="str">
        <f>IF((H745=""),"",(SUM($G$4:G745)/SUM($F$4:F745)))</f>
        <v/>
      </c>
    </row>
    <row r="746" spans="1:10" x14ac:dyDescent="0.2">
      <c r="A746" s="9"/>
      <c r="B746" s="5"/>
      <c r="C746" s="6"/>
      <c r="D746" s="5"/>
      <c r="E746" s="10"/>
      <c r="F746" s="4"/>
      <c r="G746" s="7" t="str">
        <f t="shared" si="12"/>
        <v>0</v>
      </c>
      <c r="H746" s="4"/>
      <c r="J746" s="28" t="str">
        <f>IF((H746=""),"",(SUM($G$4:G746)/SUM($F$4:F746)))</f>
        <v/>
      </c>
    </row>
    <row r="747" spans="1:10" x14ac:dyDescent="0.2">
      <c r="A747" s="9"/>
      <c r="B747" s="5"/>
      <c r="C747" s="6"/>
      <c r="D747" s="5"/>
      <c r="E747" s="10"/>
      <c r="F747" s="4"/>
      <c r="G747" s="7" t="str">
        <f t="shared" si="12"/>
        <v>0</v>
      </c>
      <c r="H747" s="4"/>
      <c r="J747" s="28" t="str">
        <f>IF((H747=""),"",(SUM($G$4:G747)/SUM($F$4:F747)))</f>
        <v/>
      </c>
    </row>
    <row r="748" spans="1:10" x14ac:dyDescent="0.2">
      <c r="A748" s="9"/>
      <c r="B748" s="5"/>
      <c r="C748" s="6"/>
      <c r="D748" s="5"/>
      <c r="E748" s="10"/>
      <c r="F748" s="4"/>
      <c r="G748" s="7" t="str">
        <f t="shared" si="12"/>
        <v>0</v>
      </c>
      <c r="H748" s="4"/>
      <c r="J748" s="28" t="str">
        <f>IF((H748=""),"",(SUM($G$4:G748)/SUM($F$4:F748)))</f>
        <v/>
      </c>
    </row>
    <row r="749" spans="1:10" x14ac:dyDescent="0.2">
      <c r="A749" s="9"/>
      <c r="B749" s="5"/>
      <c r="C749" s="6"/>
      <c r="D749" s="5"/>
      <c r="E749" s="10"/>
      <c r="F749" s="4"/>
      <c r="G749" s="7" t="str">
        <f t="shared" si="12"/>
        <v>0</v>
      </c>
      <c r="H749" s="4"/>
      <c r="J749" s="28" t="str">
        <f>IF((H749=""),"",(SUM($G$4:G749)/SUM($F$4:F749)))</f>
        <v/>
      </c>
    </row>
    <row r="750" spans="1:10" x14ac:dyDescent="0.2">
      <c r="A750" s="9"/>
      <c r="B750" s="5"/>
      <c r="C750" s="6"/>
      <c r="D750" s="5"/>
      <c r="E750" s="10"/>
      <c r="F750" s="4"/>
      <c r="G750" s="7" t="str">
        <f t="shared" si="12"/>
        <v>0</v>
      </c>
      <c r="H750" s="4"/>
      <c r="J750" s="28" t="str">
        <f>IF((H750=""),"",(SUM($G$4:G750)/SUM($F$4:F750)))</f>
        <v/>
      </c>
    </row>
    <row r="751" spans="1:10" x14ac:dyDescent="0.2">
      <c r="A751" s="9"/>
      <c r="B751" s="5"/>
      <c r="C751" s="6"/>
      <c r="D751" s="5"/>
      <c r="E751" s="10"/>
      <c r="F751" s="4"/>
      <c r="G751" s="7" t="str">
        <f t="shared" si="12"/>
        <v>0</v>
      </c>
      <c r="H751" s="4"/>
      <c r="J751" s="28" t="str">
        <f>IF((H751=""),"",(SUM($G$4:G751)/SUM($F$4:F751)))</f>
        <v/>
      </c>
    </row>
    <row r="752" spans="1:10" x14ac:dyDescent="0.2">
      <c r="A752" s="9"/>
      <c r="B752" s="5"/>
      <c r="C752" s="6"/>
      <c r="D752" s="5"/>
      <c r="E752" s="10"/>
      <c r="F752" s="4"/>
      <c r="G752" s="7" t="str">
        <f t="shared" si="12"/>
        <v>0</v>
      </c>
      <c r="H752" s="4"/>
      <c r="J752" s="28" t="str">
        <f>IF((H752=""),"",(SUM($G$4:G752)/SUM($F$4:F752)))</f>
        <v/>
      </c>
    </row>
    <row r="753" spans="1:10" x14ac:dyDescent="0.2">
      <c r="A753" s="9"/>
      <c r="B753" s="5"/>
      <c r="C753" s="6"/>
      <c r="D753" s="5"/>
      <c r="E753" s="10"/>
      <c r="F753" s="4"/>
      <c r="G753" s="7" t="str">
        <f t="shared" si="12"/>
        <v>0</v>
      </c>
      <c r="H753" s="4"/>
      <c r="J753" s="28" t="str">
        <f>IF((H753=""),"",(SUM($G$4:G753)/SUM($F$4:F753)))</f>
        <v/>
      </c>
    </row>
    <row r="754" spans="1:10" x14ac:dyDescent="0.2">
      <c r="A754" s="9"/>
      <c r="B754" s="5"/>
      <c r="C754" s="6"/>
      <c r="D754" s="5"/>
      <c r="E754" s="10"/>
      <c r="F754" s="4"/>
      <c r="G754" s="7" t="str">
        <f t="shared" si="12"/>
        <v>0</v>
      </c>
      <c r="H754" s="4"/>
      <c r="J754" s="28" t="str">
        <f>IF((H754=""),"",(SUM($G$4:G754)/SUM($F$4:F754)))</f>
        <v/>
      </c>
    </row>
    <row r="755" spans="1:10" x14ac:dyDescent="0.2">
      <c r="A755" s="9"/>
      <c r="B755" s="5"/>
      <c r="C755" s="6"/>
      <c r="D755" s="5"/>
      <c r="E755" s="10"/>
      <c r="F755" s="4"/>
      <c r="G755" s="7" t="str">
        <f t="shared" si="12"/>
        <v>0</v>
      </c>
      <c r="H755" s="4"/>
      <c r="J755" s="28" t="str">
        <f>IF((H755=""),"",(SUM($G$4:G755)/SUM($F$4:F755)))</f>
        <v/>
      </c>
    </row>
    <row r="756" spans="1:10" x14ac:dyDescent="0.2">
      <c r="A756" s="9"/>
      <c r="B756" s="5"/>
      <c r="C756" s="6"/>
      <c r="D756" s="5"/>
      <c r="E756" s="10"/>
      <c r="F756" s="4"/>
      <c r="G756" s="7" t="str">
        <f t="shared" si="12"/>
        <v>0</v>
      </c>
      <c r="H756" s="4"/>
      <c r="J756" s="28" t="str">
        <f>IF((H756=""),"",(SUM($G$4:G756)/SUM($F$4:F756)))</f>
        <v/>
      </c>
    </row>
    <row r="757" spans="1:10" x14ac:dyDescent="0.2">
      <c r="A757" s="9"/>
      <c r="B757" s="5"/>
      <c r="C757" s="6"/>
      <c r="D757" s="5"/>
      <c r="E757" s="10"/>
      <c r="F757" s="4"/>
      <c r="G757" s="7" t="str">
        <f t="shared" si="12"/>
        <v>0</v>
      </c>
      <c r="H757" s="4"/>
      <c r="J757" s="28" t="str">
        <f>IF((H757=""),"",(SUM($G$4:G757)/SUM($F$4:F757)))</f>
        <v/>
      </c>
    </row>
    <row r="758" spans="1:10" x14ac:dyDescent="0.2">
      <c r="A758" s="9"/>
      <c r="B758" s="5"/>
      <c r="C758" s="6"/>
      <c r="D758" s="5"/>
      <c r="E758" s="10"/>
      <c r="F758" s="4"/>
      <c r="G758" s="7" t="str">
        <f t="shared" si="12"/>
        <v>0</v>
      </c>
      <c r="H758" s="4"/>
      <c r="J758" s="28" t="str">
        <f>IF((H758=""),"",(SUM($G$4:G758)/SUM($F$4:F758)))</f>
        <v/>
      </c>
    </row>
    <row r="759" spans="1:10" x14ac:dyDescent="0.2">
      <c r="A759" s="9"/>
      <c r="B759" s="5"/>
      <c r="C759" s="6"/>
      <c r="D759" s="5"/>
      <c r="E759" s="10"/>
      <c r="F759" s="4"/>
      <c r="G759" s="7" t="str">
        <f t="shared" si="12"/>
        <v>0</v>
      </c>
      <c r="H759" s="4"/>
      <c r="J759" s="28" t="str">
        <f>IF((H759=""),"",(SUM($G$4:G759)/SUM($F$4:F759)))</f>
        <v/>
      </c>
    </row>
    <row r="760" spans="1:10" x14ac:dyDescent="0.2">
      <c r="A760" s="9"/>
      <c r="B760" s="5"/>
      <c r="C760" s="6"/>
      <c r="D760" s="5"/>
      <c r="E760" s="10"/>
      <c r="F760" s="4"/>
      <c r="G760" s="7" t="str">
        <f t="shared" si="12"/>
        <v>0</v>
      </c>
      <c r="H760" s="4"/>
      <c r="J760" s="28" t="str">
        <f>IF((H760=""),"",(SUM($G$4:G760)/SUM($F$4:F760)))</f>
        <v/>
      </c>
    </row>
    <row r="761" spans="1:10" x14ac:dyDescent="0.2">
      <c r="A761" s="9"/>
      <c r="B761" s="5"/>
      <c r="C761" s="6"/>
      <c r="D761" s="5"/>
      <c r="E761" s="10"/>
      <c r="F761" s="4"/>
      <c r="G761" s="7" t="str">
        <f t="shared" si="12"/>
        <v>0</v>
      </c>
      <c r="H761" s="4"/>
      <c r="J761" s="28" t="str">
        <f>IF((H761=""),"",(SUM($G$4:G761)/SUM($F$4:F761)))</f>
        <v/>
      </c>
    </row>
    <row r="762" spans="1:10" x14ac:dyDescent="0.2">
      <c r="A762" s="9"/>
      <c r="B762" s="5"/>
      <c r="C762" s="6"/>
      <c r="D762" s="5"/>
      <c r="E762" s="10"/>
      <c r="F762" s="4"/>
      <c r="G762" s="7" t="str">
        <f t="shared" si="12"/>
        <v>0</v>
      </c>
      <c r="H762" s="4"/>
      <c r="J762" s="28" t="str">
        <f>IF((H762=""),"",(SUM($G$4:G762)/SUM($F$4:F762)))</f>
        <v/>
      </c>
    </row>
    <row r="763" spans="1:10" x14ac:dyDescent="0.2">
      <c r="A763" s="9"/>
      <c r="B763" s="5"/>
      <c r="C763" s="6"/>
      <c r="D763" s="5"/>
      <c r="E763" s="10"/>
      <c r="F763" s="4"/>
      <c r="G763" s="7" t="str">
        <f t="shared" si="12"/>
        <v>0</v>
      </c>
      <c r="H763" s="4"/>
      <c r="J763" s="28" t="str">
        <f>IF((H763=""),"",(SUM($G$4:G763)/SUM($F$4:F763)))</f>
        <v/>
      </c>
    </row>
    <row r="764" spans="1:10" x14ac:dyDescent="0.2">
      <c r="A764" s="9"/>
      <c r="B764" s="5"/>
      <c r="C764" s="6"/>
      <c r="D764" s="5"/>
      <c r="E764" s="10"/>
      <c r="F764" s="4"/>
      <c r="G764" s="7" t="str">
        <f t="shared" si="12"/>
        <v>0</v>
      </c>
      <c r="H764" s="4"/>
      <c r="J764" s="28" t="str">
        <f>IF((H764=""),"",(SUM($G$4:G764)/SUM($F$4:F764)))</f>
        <v/>
      </c>
    </row>
    <row r="765" spans="1:10" x14ac:dyDescent="0.2">
      <c r="A765" s="9"/>
      <c r="B765" s="5"/>
      <c r="C765" s="6"/>
      <c r="D765" s="5"/>
      <c r="E765" s="10"/>
      <c r="F765" s="4"/>
      <c r="G765" s="7" t="str">
        <f t="shared" si="12"/>
        <v>0</v>
      </c>
      <c r="H765" s="4"/>
      <c r="J765" s="28" t="str">
        <f>IF((H765=""),"",(SUM($G$4:G765)/SUM($F$4:F765)))</f>
        <v/>
      </c>
    </row>
    <row r="766" spans="1:10" x14ac:dyDescent="0.2">
      <c r="A766" s="9"/>
      <c r="B766" s="5"/>
      <c r="C766" s="6"/>
      <c r="D766" s="5"/>
      <c r="E766" s="10"/>
      <c r="F766" s="4"/>
      <c r="G766" s="7" t="str">
        <f t="shared" si="12"/>
        <v>0</v>
      </c>
      <c r="H766" s="4"/>
      <c r="J766" s="28" t="str">
        <f>IF((H766=""),"",(SUM($G$4:G766)/SUM($F$4:F766)))</f>
        <v/>
      </c>
    </row>
    <row r="767" spans="1:10" x14ac:dyDescent="0.2">
      <c r="A767" s="9"/>
      <c r="B767" s="5"/>
      <c r="C767" s="6"/>
      <c r="D767" s="5"/>
      <c r="E767" s="10"/>
      <c r="F767" s="4"/>
      <c r="G767" s="7" t="str">
        <f t="shared" si="12"/>
        <v>0</v>
      </c>
      <c r="H767" s="4"/>
      <c r="J767" s="28" t="str">
        <f>IF((H767=""),"",(SUM($G$4:G767)/SUM($F$4:F767)))</f>
        <v/>
      </c>
    </row>
    <row r="768" spans="1:10" x14ac:dyDescent="0.2">
      <c r="A768" s="9"/>
      <c r="B768" s="5"/>
      <c r="C768" s="6"/>
      <c r="D768" s="5"/>
      <c r="E768" s="10"/>
      <c r="F768" s="4"/>
      <c r="G768" s="7" t="str">
        <f t="shared" si="12"/>
        <v>0</v>
      </c>
      <c r="H768" s="4"/>
      <c r="J768" s="28" t="str">
        <f>IF((H768=""),"",(SUM($G$4:G768)/SUM($F$4:F768)))</f>
        <v/>
      </c>
    </row>
    <row r="769" spans="1:10" x14ac:dyDescent="0.2">
      <c r="A769" s="9"/>
      <c r="B769" s="5"/>
      <c r="C769" s="6"/>
      <c r="D769" s="5"/>
      <c r="E769" s="10"/>
      <c r="F769" s="4"/>
      <c r="G769" s="7" t="str">
        <f t="shared" si="12"/>
        <v>0</v>
      </c>
      <c r="H769" s="4"/>
      <c r="J769" s="28" t="str">
        <f>IF((H769=""),"",(SUM($G$4:G769)/SUM($F$4:F769)))</f>
        <v/>
      </c>
    </row>
    <row r="770" spans="1:10" x14ac:dyDescent="0.2">
      <c r="A770" s="9"/>
      <c r="B770" s="5"/>
      <c r="C770" s="6"/>
      <c r="D770" s="5"/>
      <c r="E770" s="10"/>
      <c r="F770" s="4"/>
      <c r="G770" s="7" t="str">
        <f t="shared" si="12"/>
        <v>0</v>
      </c>
      <c r="H770" s="4"/>
      <c r="J770" s="28" t="str">
        <f>IF((H770=""),"",(SUM($G$4:G770)/SUM($F$4:F770)))</f>
        <v/>
      </c>
    </row>
    <row r="771" spans="1:10" x14ac:dyDescent="0.2">
      <c r="A771" s="9"/>
      <c r="B771" s="5"/>
      <c r="C771" s="6"/>
      <c r="D771" s="5"/>
      <c r="E771" s="10"/>
      <c r="F771" s="4"/>
      <c r="G771" s="7" t="str">
        <f t="shared" si="12"/>
        <v>0</v>
      </c>
      <c r="H771" s="4"/>
      <c r="J771" s="28" t="str">
        <f>IF((H771=""),"",(SUM($G$4:G771)/SUM($F$4:F771)))</f>
        <v/>
      </c>
    </row>
    <row r="772" spans="1:10" x14ac:dyDescent="0.2">
      <c r="A772" s="9"/>
      <c r="B772" s="5"/>
      <c r="C772" s="6"/>
      <c r="D772" s="5"/>
      <c r="E772" s="10"/>
      <c r="F772" s="4"/>
      <c r="G772" s="7" t="str">
        <f t="shared" si="12"/>
        <v>0</v>
      </c>
      <c r="H772" s="4"/>
      <c r="J772" s="28" t="str">
        <f>IF((H772=""),"",(SUM($G$4:G772)/SUM($F$4:F772)))</f>
        <v/>
      </c>
    </row>
    <row r="773" spans="1:10" x14ac:dyDescent="0.2">
      <c r="A773" s="9"/>
      <c r="B773" s="5"/>
      <c r="C773" s="6"/>
      <c r="D773" s="5"/>
      <c r="E773" s="10"/>
      <c r="F773" s="4"/>
      <c r="G773" s="7" t="str">
        <f t="shared" si="12"/>
        <v>0</v>
      </c>
      <c r="H773" s="4"/>
      <c r="J773" s="28" t="str">
        <f>IF((H773=""),"",(SUM($G$4:G773)/SUM($F$4:F773)))</f>
        <v/>
      </c>
    </row>
    <row r="774" spans="1:10" x14ac:dyDescent="0.2">
      <c r="A774" s="9"/>
      <c r="B774" s="5"/>
      <c r="C774" s="6"/>
      <c r="D774" s="5"/>
      <c r="E774" s="10"/>
      <c r="F774" s="4"/>
      <c r="G774" s="7" t="str">
        <f t="shared" si="12"/>
        <v>0</v>
      </c>
      <c r="H774" s="4"/>
      <c r="J774" s="28" t="str">
        <f>IF((H774=""),"",(SUM($G$4:G774)/SUM($F$4:F774)))</f>
        <v/>
      </c>
    </row>
    <row r="775" spans="1:10" x14ac:dyDescent="0.2">
      <c r="A775" s="9"/>
      <c r="B775" s="5"/>
      <c r="C775" s="6"/>
      <c r="D775" s="5"/>
      <c r="E775" s="10"/>
      <c r="F775" s="4"/>
      <c r="G775" s="7" t="str">
        <f t="shared" si="12"/>
        <v>0</v>
      </c>
      <c r="H775" s="4"/>
      <c r="J775" s="28" t="str">
        <f>IF((H775=""),"",(SUM($G$4:G775)/SUM($F$4:F775)))</f>
        <v/>
      </c>
    </row>
    <row r="776" spans="1:10" x14ac:dyDescent="0.2">
      <c r="A776" s="9"/>
      <c r="B776" s="5"/>
      <c r="C776" s="6"/>
      <c r="D776" s="5"/>
      <c r="E776" s="10"/>
      <c r="F776" s="4"/>
      <c r="G776" s="7" t="str">
        <f t="shared" si="12"/>
        <v>0</v>
      </c>
      <c r="H776" s="4"/>
      <c r="J776" s="28" t="str">
        <f>IF((H776=""),"",(SUM($G$4:G776)/SUM($F$4:F776)))</f>
        <v/>
      </c>
    </row>
    <row r="777" spans="1:10" x14ac:dyDescent="0.2">
      <c r="A777" s="9"/>
      <c r="B777" s="5"/>
      <c r="C777" s="6"/>
      <c r="D777" s="5"/>
      <c r="E777" s="10"/>
      <c r="F777" s="4"/>
      <c r="G777" s="7" t="str">
        <f t="shared" si="12"/>
        <v>0</v>
      </c>
      <c r="H777" s="4"/>
      <c r="J777" s="28" t="str">
        <f>IF((H777=""),"",(SUM($G$4:G777)/SUM($F$4:F777)))</f>
        <v/>
      </c>
    </row>
    <row r="778" spans="1:10" x14ac:dyDescent="0.2">
      <c r="A778" s="9"/>
      <c r="B778" s="5"/>
      <c r="C778" s="6"/>
      <c r="D778" s="5"/>
      <c r="E778" s="10"/>
      <c r="F778" s="4"/>
      <c r="G778" s="7" t="str">
        <f t="shared" si="12"/>
        <v>0</v>
      </c>
      <c r="H778" s="4"/>
      <c r="J778" s="28" t="str">
        <f>IF((H778=""),"",(SUM($G$4:G778)/SUM($F$4:F778)))</f>
        <v/>
      </c>
    </row>
    <row r="779" spans="1:10" x14ac:dyDescent="0.2">
      <c r="A779" s="9"/>
      <c r="B779" s="5"/>
      <c r="C779" s="6"/>
      <c r="D779" s="5"/>
      <c r="E779" s="10"/>
      <c r="F779" s="4"/>
      <c r="G779" s="7" t="str">
        <f t="shared" si="12"/>
        <v>0</v>
      </c>
      <c r="H779" s="4"/>
      <c r="J779" s="28" t="str">
        <f>IF((H779=""),"",(SUM($G$4:G779)/SUM($F$4:F779)))</f>
        <v/>
      </c>
    </row>
    <row r="780" spans="1:10" x14ac:dyDescent="0.2">
      <c r="A780" s="9"/>
      <c r="B780" s="5"/>
      <c r="C780" s="6"/>
      <c r="D780" s="5"/>
      <c r="E780" s="10"/>
      <c r="F780" s="4"/>
      <c r="G780" s="7" t="str">
        <f t="shared" si="12"/>
        <v>0</v>
      </c>
      <c r="H780" s="4"/>
      <c r="J780" s="28" t="str">
        <f>IF((H780=""),"",(SUM($G$4:G780)/SUM($F$4:F780)))</f>
        <v/>
      </c>
    </row>
    <row r="781" spans="1:10" x14ac:dyDescent="0.2">
      <c r="A781" s="9"/>
      <c r="B781" s="5"/>
      <c r="C781" s="6"/>
      <c r="D781" s="5"/>
      <c r="E781" s="10"/>
      <c r="F781" s="4"/>
      <c r="G781" s="7" t="str">
        <f t="shared" si="12"/>
        <v>0</v>
      </c>
      <c r="H781" s="4"/>
      <c r="J781" s="28" t="str">
        <f>IF((H781=""),"",(SUM($G$4:G781)/SUM($F$4:F781)))</f>
        <v/>
      </c>
    </row>
    <row r="782" spans="1:10" x14ac:dyDescent="0.2">
      <c r="A782" s="9"/>
      <c r="B782" s="5"/>
      <c r="C782" s="6"/>
      <c r="D782" s="5"/>
      <c r="E782" s="10"/>
      <c r="F782" s="4"/>
      <c r="G782" s="7" t="str">
        <f t="shared" si="12"/>
        <v>0</v>
      </c>
      <c r="H782" s="4"/>
      <c r="J782" s="28" t="str">
        <f>IF((H782=""),"",(SUM($G$4:G782)/SUM($F$4:F782)))</f>
        <v/>
      </c>
    </row>
    <row r="783" spans="1:10" x14ac:dyDescent="0.2">
      <c r="A783" s="9"/>
      <c r="B783" s="5"/>
      <c r="C783" s="6"/>
      <c r="D783" s="5"/>
      <c r="E783" s="10"/>
      <c r="F783" s="4"/>
      <c r="G783" s="7" t="str">
        <f t="shared" si="12"/>
        <v>0</v>
      </c>
      <c r="H783" s="4"/>
      <c r="J783" s="28" t="str">
        <f>IF((H783=""),"",(SUM($G$4:G783)/SUM($F$4:F783)))</f>
        <v/>
      </c>
    </row>
    <row r="784" spans="1:10" x14ac:dyDescent="0.2">
      <c r="A784" s="9"/>
      <c r="B784" s="5"/>
      <c r="C784" s="6"/>
      <c r="D784" s="5"/>
      <c r="E784" s="10"/>
      <c r="F784" s="4"/>
      <c r="G784" s="7" t="str">
        <f t="shared" si="12"/>
        <v>0</v>
      </c>
      <c r="H784" s="4"/>
      <c r="J784" s="28" t="str">
        <f>IF((H784=""),"",(SUM($G$4:G784)/SUM($F$4:F784)))</f>
        <v/>
      </c>
    </row>
    <row r="785" spans="1:10" x14ac:dyDescent="0.2">
      <c r="A785" s="9"/>
      <c r="B785" s="5"/>
      <c r="C785" s="6"/>
      <c r="D785" s="5"/>
      <c r="E785" s="10"/>
      <c r="F785" s="4"/>
      <c r="G785" s="7" t="str">
        <f t="shared" si="12"/>
        <v>0</v>
      </c>
      <c r="H785" s="4"/>
      <c r="J785" s="28" t="str">
        <f>IF((H785=""),"",(SUM($G$4:G785)/SUM($F$4:F785)))</f>
        <v/>
      </c>
    </row>
    <row r="786" spans="1:10" x14ac:dyDescent="0.2">
      <c r="A786" s="9"/>
      <c r="B786" s="5"/>
      <c r="C786" s="6"/>
      <c r="D786" s="5"/>
      <c r="E786" s="10"/>
      <c r="F786" s="4"/>
      <c r="G786" s="7" t="str">
        <f t="shared" si="12"/>
        <v>0</v>
      </c>
      <c r="H786" s="4"/>
      <c r="J786" s="28" t="str">
        <f>IF((H786=""),"",(SUM($G$4:G786)/SUM($F$4:F786)))</f>
        <v/>
      </c>
    </row>
    <row r="787" spans="1:10" x14ac:dyDescent="0.2">
      <c r="A787" s="9"/>
      <c r="B787" s="5"/>
      <c r="C787" s="6"/>
      <c r="D787" s="5"/>
      <c r="E787" s="10"/>
      <c r="F787" s="4"/>
      <c r="G787" s="7" t="str">
        <f t="shared" si="12"/>
        <v>0</v>
      </c>
      <c r="H787" s="4"/>
      <c r="J787" s="28" t="str">
        <f>IF((H787=""),"",(SUM($G$4:G787)/SUM($F$4:F787)))</f>
        <v/>
      </c>
    </row>
    <row r="788" spans="1:10" x14ac:dyDescent="0.2">
      <c r="A788" s="9"/>
      <c r="B788" s="5"/>
      <c r="C788" s="6"/>
      <c r="D788" s="5"/>
      <c r="E788" s="10"/>
      <c r="F788" s="4"/>
      <c r="G788" s="7" t="str">
        <f t="shared" si="12"/>
        <v>0</v>
      </c>
      <c r="H788" s="4"/>
      <c r="J788" s="28" t="str">
        <f>IF((H788=""),"",(SUM($G$4:G788)/SUM($F$4:F788)))</f>
        <v/>
      </c>
    </row>
    <row r="789" spans="1:10" x14ac:dyDescent="0.2">
      <c r="A789" s="9"/>
      <c r="B789" s="5"/>
      <c r="C789" s="6"/>
      <c r="D789" s="5"/>
      <c r="E789" s="10"/>
      <c r="F789" s="4"/>
      <c r="G789" s="7" t="str">
        <f t="shared" si="12"/>
        <v>0</v>
      </c>
      <c r="H789" s="4"/>
      <c r="J789" s="28" t="str">
        <f>IF((H789=""),"",(SUM($G$4:G789)/SUM($F$4:F789)))</f>
        <v/>
      </c>
    </row>
    <row r="790" spans="1:10" x14ac:dyDescent="0.2">
      <c r="A790" s="9"/>
      <c r="B790" s="5"/>
      <c r="C790" s="6"/>
      <c r="D790" s="5"/>
      <c r="E790" s="10"/>
      <c r="F790" s="4"/>
      <c r="G790" s="7" t="str">
        <f t="shared" si="12"/>
        <v>0</v>
      </c>
      <c r="H790" s="4"/>
      <c r="J790" s="28" t="str">
        <f>IF((H790=""),"",(SUM($G$4:G790)/SUM($F$4:F790)))</f>
        <v/>
      </c>
    </row>
    <row r="791" spans="1:10" x14ac:dyDescent="0.2">
      <c r="A791" s="9"/>
      <c r="B791" s="5"/>
      <c r="C791" s="6"/>
      <c r="D791" s="5"/>
      <c r="E791" s="10"/>
      <c r="F791" s="4"/>
      <c r="G791" s="7" t="str">
        <f t="shared" si="12"/>
        <v>0</v>
      </c>
      <c r="H791" s="4"/>
      <c r="J791" s="28" t="str">
        <f>IF((H791=""),"",(SUM($G$4:G791)/SUM($F$4:F791)))</f>
        <v/>
      </c>
    </row>
    <row r="792" spans="1:10" x14ac:dyDescent="0.2">
      <c r="A792" s="9"/>
      <c r="B792" s="5"/>
      <c r="C792" s="6"/>
      <c r="D792" s="5"/>
      <c r="E792" s="10"/>
      <c r="F792" s="4"/>
      <c r="G792" s="7" t="str">
        <f t="shared" si="12"/>
        <v>0</v>
      </c>
      <c r="H792" s="4"/>
      <c r="J792" s="28" t="str">
        <f>IF((H792=""),"",(SUM($G$4:G792)/SUM($F$4:F792)))</f>
        <v/>
      </c>
    </row>
    <row r="793" spans="1:10" x14ac:dyDescent="0.2">
      <c r="A793" s="9"/>
      <c r="B793" s="5"/>
      <c r="C793" s="6"/>
      <c r="D793" s="5"/>
      <c r="E793" s="10"/>
      <c r="F793" s="4"/>
      <c r="G793" s="7" t="str">
        <f t="shared" si="12"/>
        <v>0</v>
      </c>
      <c r="H793" s="4"/>
      <c r="J793" s="28" t="str">
        <f>IF((H793=""),"",(SUM($G$4:G793)/SUM($F$4:F793)))</f>
        <v/>
      </c>
    </row>
    <row r="794" spans="1:10" x14ac:dyDescent="0.2">
      <c r="A794" s="9"/>
      <c r="B794" s="5"/>
      <c r="C794" s="6"/>
      <c r="D794" s="5"/>
      <c r="E794" s="10"/>
      <c r="F794" s="4"/>
      <c r="G794" s="7" t="str">
        <f t="shared" si="12"/>
        <v>0</v>
      </c>
      <c r="H794" s="4"/>
      <c r="J794" s="28" t="str">
        <f>IF((H794=""),"",(SUM($G$4:G794)/SUM($F$4:F794)))</f>
        <v/>
      </c>
    </row>
    <row r="795" spans="1:10" x14ac:dyDescent="0.2">
      <c r="A795" s="9"/>
      <c r="B795" s="5"/>
      <c r="C795" s="6"/>
      <c r="D795" s="5"/>
      <c r="E795" s="10"/>
      <c r="F795" s="4"/>
      <c r="G795" s="7" t="str">
        <f t="shared" si="12"/>
        <v>0</v>
      </c>
      <c r="H795" s="4"/>
      <c r="J795" s="28" t="str">
        <f>IF((H795=""),"",(SUM($G$4:G795)/SUM($F$4:F795)))</f>
        <v/>
      </c>
    </row>
    <row r="796" spans="1:10" x14ac:dyDescent="0.2">
      <c r="A796" s="9"/>
      <c r="B796" s="5"/>
      <c r="C796" s="6"/>
      <c r="D796" s="5"/>
      <c r="E796" s="10"/>
      <c r="F796" s="4"/>
      <c r="G796" s="7" t="str">
        <f t="shared" ref="G796:G859" si="13">IF((H796="Win"),((E796*F796)-F796),IF((H796="Loss"),-F796,IF((H796="Void"),0,IF((H796="Half Win"),(((F796/2)*E796)-(F796/2)),IF((H796="Half Loss"),-(F796/2),IF((H796 ="Active"),"0","0"))))))</f>
        <v>0</v>
      </c>
      <c r="H796" s="4"/>
      <c r="J796" s="28" t="str">
        <f>IF((H796=""),"",(SUM($G$4:G796)/SUM($F$4:F796)))</f>
        <v/>
      </c>
    </row>
    <row r="797" spans="1:10" x14ac:dyDescent="0.2">
      <c r="A797" s="9"/>
      <c r="B797" s="5"/>
      <c r="C797" s="6"/>
      <c r="D797" s="5"/>
      <c r="E797" s="10"/>
      <c r="F797" s="4"/>
      <c r="G797" s="7" t="str">
        <f t="shared" si="13"/>
        <v>0</v>
      </c>
      <c r="H797" s="4"/>
      <c r="J797" s="28" t="str">
        <f>IF((H797=""),"",(SUM($G$4:G797)/SUM($F$4:F797)))</f>
        <v/>
      </c>
    </row>
    <row r="798" spans="1:10" x14ac:dyDescent="0.2">
      <c r="A798" s="9"/>
      <c r="B798" s="5"/>
      <c r="C798" s="6"/>
      <c r="D798" s="5"/>
      <c r="E798" s="10"/>
      <c r="F798" s="4"/>
      <c r="G798" s="7" t="str">
        <f t="shared" si="13"/>
        <v>0</v>
      </c>
      <c r="H798" s="4"/>
      <c r="J798" s="28" t="str">
        <f>IF((H798=""),"",(SUM($G$4:G798)/SUM($F$4:F798)))</f>
        <v/>
      </c>
    </row>
    <row r="799" spans="1:10" x14ac:dyDescent="0.2">
      <c r="A799" s="9"/>
      <c r="B799" s="5"/>
      <c r="C799" s="6"/>
      <c r="D799" s="5"/>
      <c r="E799" s="10"/>
      <c r="F799" s="4"/>
      <c r="G799" s="7" t="str">
        <f t="shared" si="13"/>
        <v>0</v>
      </c>
      <c r="H799" s="4"/>
      <c r="J799" s="28" t="str">
        <f>IF((H799=""),"",(SUM($G$4:G799)/SUM($F$4:F799)))</f>
        <v/>
      </c>
    </row>
    <row r="800" spans="1:10" x14ac:dyDescent="0.2">
      <c r="A800" s="9"/>
      <c r="B800" s="5"/>
      <c r="C800" s="6"/>
      <c r="D800" s="5"/>
      <c r="E800" s="10"/>
      <c r="F800" s="4"/>
      <c r="G800" s="7" t="str">
        <f t="shared" si="13"/>
        <v>0</v>
      </c>
      <c r="H800" s="4"/>
      <c r="J800" s="28" t="str">
        <f>IF((H800=""),"",(SUM($G$4:G800)/SUM($F$4:F800)))</f>
        <v/>
      </c>
    </row>
    <row r="801" spans="1:10" x14ac:dyDescent="0.2">
      <c r="A801" s="9"/>
      <c r="B801" s="5"/>
      <c r="C801" s="6"/>
      <c r="D801" s="5"/>
      <c r="E801" s="10"/>
      <c r="F801" s="4"/>
      <c r="G801" s="7" t="str">
        <f t="shared" si="13"/>
        <v>0</v>
      </c>
      <c r="H801" s="4"/>
      <c r="J801" s="28" t="str">
        <f>IF((H801=""),"",(SUM($G$4:G801)/SUM($F$4:F801)))</f>
        <v/>
      </c>
    </row>
    <row r="802" spans="1:10" x14ac:dyDescent="0.2">
      <c r="A802" s="9"/>
      <c r="B802" s="5"/>
      <c r="C802" s="6"/>
      <c r="D802" s="5"/>
      <c r="E802" s="10"/>
      <c r="F802" s="4"/>
      <c r="G802" s="7" t="str">
        <f t="shared" si="13"/>
        <v>0</v>
      </c>
      <c r="H802" s="4"/>
      <c r="J802" s="28" t="str">
        <f>IF((H802=""),"",(SUM($G$4:G802)/SUM($F$4:F802)))</f>
        <v/>
      </c>
    </row>
    <row r="803" spans="1:10" x14ac:dyDescent="0.2">
      <c r="A803" s="9"/>
      <c r="B803" s="5"/>
      <c r="C803" s="6"/>
      <c r="D803" s="5"/>
      <c r="E803" s="10"/>
      <c r="F803" s="4"/>
      <c r="G803" s="7" t="str">
        <f t="shared" si="13"/>
        <v>0</v>
      </c>
      <c r="H803" s="4"/>
      <c r="J803" s="28" t="str">
        <f>IF((H803=""),"",(SUM($G$4:G803)/SUM($F$4:F803)))</f>
        <v/>
      </c>
    </row>
    <row r="804" spans="1:10" x14ac:dyDescent="0.2">
      <c r="A804" s="9"/>
      <c r="B804" s="5"/>
      <c r="C804" s="6"/>
      <c r="D804" s="5"/>
      <c r="E804" s="10"/>
      <c r="F804" s="4"/>
      <c r="G804" s="7" t="str">
        <f t="shared" si="13"/>
        <v>0</v>
      </c>
      <c r="H804" s="4"/>
      <c r="J804" s="28" t="str">
        <f>IF((H804=""),"",(SUM($G$4:G804)/SUM($F$4:F804)))</f>
        <v/>
      </c>
    </row>
    <row r="805" spans="1:10" x14ac:dyDescent="0.2">
      <c r="A805" s="9"/>
      <c r="B805" s="5"/>
      <c r="C805" s="6"/>
      <c r="D805" s="5"/>
      <c r="E805" s="10"/>
      <c r="F805" s="4"/>
      <c r="G805" s="7" t="str">
        <f t="shared" si="13"/>
        <v>0</v>
      </c>
      <c r="H805" s="4"/>
      <c r="J805" s="28" t="str">
        <f>IF((H805=""),"",(SUM($G$4:G805)/SUM($F$4:F805)))</f>
        <v/>
      </c>
    </row>
    <row r="806" spans="1:10" x14ac:dyDescent="0.2">
      <c r="A806" s="9"/>
      <c r="B806" s="5"/>
      <c r="C806" s="6"/>
      <c r="D806" s="5"/>
      <c r="E806" s="10"/>
      <c r="F806" s="4"/>
      <c r="G806" s="7" t="str">
        <f t="shared" si="13"/>
        <v>0</v>
      </c>
      <c r="H806" s="4"/>
      <c r="J806" s="28" t="str">
        <f>IF((H806=""),"",(SUM($G$4:G806)/SUM($F$4:F806)))</f>
        <v/>
      </c>
    </row>
    <row r="807" spans="1:10" x14ac:dyDescent="0.2">
      <c r="A807" s="9"/>
      <c r="B807" s="5"/>
      <c r="C807" s="6"/>
      <c r="D807" s="5"/>
      <c r="E807" s="10"/>
      <c r="F807" s="4"/>
      <c r="G807" s="7" t="str">
        <f t="shared" si="13"/>
        <v>0</v>
      </c>
      <c r="H807" s="4"/>
      <c r="J807" s="28" t="str">
        <f>IF((H807=""),"",(SUM($G$4:G807)/SUM($F$4:F807)))</f>
        <v/>
      </c>
    </row>
    <row r="808" spans="1:10" x14ac:dyDescent="0.2">
      <c r="A808" s="9"/>
      <c r="B808" s="5"/>
      <c r="C808" s="6"/>
      <c r="D808" s="5"/>
      <c r="E808" s="10"/>
      <c r="F808" s="4"/>
      <c r="G808" s="7" t="str">
        <f t="shared" si="13"/>
        <v>0</v>
      </c>
      <c r="H808" s="4"/>
      <c r="J808" s="28" t="str">
        <f>IF((H808=""),"",(SUM($G$4:G808)/SUM($F$4:F808)))</f>
        <v/>
      </c>
    </row>
    <row r="809" spans="1:10" x14ac:dyDescent="0.2">
      <c r="A809" s="9"/>
      <c r="B809" s="5"/>
      <c r="C809" s="6"/>
      <c r="D809" s="5"/>
      <c r="E809" s="10"/>
      <c r="F809" s="4"/>
      <c r="G809" s="7" t="str">
        <f t="shared" si="13"/>
        <v>0</v>
      </c>
      <c r="H809" s="4"/>
      <c r="J809" s="28" t="str">
        <f>IF((H809=""),"",(SUM($G$4:G809)/SUM($F$4:F809)))</f>
        <v/>
      </c>
    </row>
    <row r="810" spans="1:10" x14ac:dyDescent="0.2">
      <c r="A810" s="9"/>
      <c r="B810" s="5"/>
      <c r="C810" s="6"/>
      <c r="D810" s="5"/>
      <c r="E810" s="10"/>
      <c r="F810" s="4"/>
      <c r="G810" s="7" t="str">
        <f t="shared" si="13"/>
        <v>0</v>
      </c>
      <c r="H810" s="4"/>
      <c r="J810" s="28" t="str">
        <f>IF((H810=""),"",(SUM($G$4:G810)/SUM($F$4:F810)))</f>
        <v/>
      </c>
    </row>
    <row r="811" spans="1:10" x14ac:dyDescent="0.2">
      <c r="A811" s="9"/>
      <c r="B811" s="5"/>
      <c r="C811" s="6"/>
      <c r="D811" s="5"/>
      <c r="E811" s="10"/>
      <c r="F811" s="4"/>
      <c r="G811" s="7" t="str">
        <f t="shared" si="13"/>
        <v>0</v>
      </c>
      <c r="H811" s="4"/>
      <c r="J811" s="28" t="str">
        <f>IF((H811=""),"",(SUM($G$4:G811)/SUM($F$4:F811)))</f>
        <v/>
      </c>
    </row>
    <row r="812" spans="1:10" x14ac:dyDescent="0.2">
      <c r="A812" s="9"/>
      <c r="B812" s="5"/>
      <c r="C812" s="6"/>
      <c r="D812" s="5"/>
      <c r="E812" s="10"/>
      <c r="F812" s="4"/>
      <c r="G812" s="7" t="str">
        <f t="shared" si="13"/>
        <v>0</v>
      </c>
      <c r="H812" s="4"/>
      <c r="J812" s="28" t="str">
        <f>IF((H812=""),"",(SUM($G$4:G812)/SUM($F$4:F812)))</f>
        <v/>
      </c>
    </row>
    <row r="813" spans="1:10" x14ac:dyDescent="0.2">
      <c r="A813" s="9"/>
      <c r="B813" s="5"/>
      <c r="C813" s="6"/>
      <c r="D813" s="5"/>
      <c r="E813" s="10"/>
      <c r="F813" s="4"/>
      <c r="G813" s="7" t="str">
        <f t="shared" si="13"/>
        <v>0</v>
      </c>
      <c r="H813" s="4"/>
      <c r="J813" s="28" t="str">
        <f>IF((H813=""),"",(SUM($G$4:G813)/SUM($F$4:F813)))</f>
        <v/>
      </c>
    </row>
    <row r="814" spans="1:10" x14ac:dyDescent="0.2">
      <c r="A814" s="9"/>
      <c r="B814" s="5"/>
      <c r="C814" s="6"/>
      <c r="D814" s="5"/>
      <c r="E814" s="10"/>
      <c r="F814" s="4"/>
      <c r="G814" s="7" t="str">
        <f t="shared" si="13"/>
        <v>0</v>
      </c>
      <c r="H814" s="4"/>
      <c r="J814" s="28" t="str">
        <f>IF((H814=""),"",(SUM($G$4:G814)/SUM($F$4:F814)))</f>
        <v/>
      </c>
    </row>
    <row r="815" spans="1:10" x14ac:dyDescent="0.2">
      <c r="A815" s="9"/>
      <c r="B815" s="5"/>
      <c r="C815" s="6"/>
      <c r="D815" s="5"/>
      <c r="E815" s="10"/>
      <c r="F815" s="4"/>
      <c r="G815" s="7" t="str">
        <f t="shared" si="13"/>
        <v>0</v>
      </c>
      <c r="H815" s="4"/>
      <c r="J815" s="28" t="str">
        <f>IF((H815=""),"",(SUM($G$4:G815)/SUM($F$4:F815)))</f>
        <v/>
      </c>
    </row>
    <row r="816" spans="1:10" x14ac:dyDescent="0.2">
      <c r="A816" s="9"/>
      <c r="B816" s="5"/>
      <c r="C816" s="6"/>
      <c r="D816" s="5"/>
      <c r="E816" s="10"/>
      <c r="F816" s="4"/>
      <c r="G816" s="7" t="str">
        <f t="shared" si="13"/>
        <v>0</v>
      </c>
      <c r="H816" s="4"/>
      <c r="J816" s="28" t="str">
        <f>IF((H816=""),"",(SUM($G$4:G816)/SUM($F$4:F816)))</f>
        <v/>
      </c>
    </row>
    <row r="817" spans="1:10" x14ac:dyDescent="0.2">
      <c r="A817" s="9"/>
      <c r="B817" s="5"/>
      <c r="C817" s="6"/>
      <c r="D817" s="5"/>
      <c r="E817" s="10"/>
      <c r="F817" s="4"/>
      <c r="G817" s="7" t="str">
        <f t="shared" si="13"/>
        <v>0</v>
      </c>
      <c r="H817" s="4"/>
      <c r="J817" s="28" t="str">
        <f>IF((H817=""),"",(SUM($G$4:G817)/SUM($F$4:F817)))</f>
        <v/>
      </c>
    </row>
    <row r="818" spans="1:10" x14ac:dyDescent="0.2">
      <c r="A818" s="9"/>
      <c r="B818" s="5"/>
      <c r="C818" s="6"/>
      <c r="D818" s="5"/>
      <c r="E818" s="10"/>
      <c r="F818" s="4"/>
      <c r="G818" s="7" t="str">
        <f t="shared" si="13"/>
        <v>0</v>
      </c>
      <c r="H818" s="4"/>
      <c r="J818" s="28" t="str">
        <f>IF((H818=""),"",(SUM($G$4:G818)/SUM($F$4:F818)))</f>
        <v/>
      </c>
    </row>
    <row r="819" spans="1:10" x14ac:dyDescent="0.2">
      <c r="A819" s="9"/>
      <c r="B819" s="5"/>
      <c r="C819" s="6"/>
      <c r="D819" s="5"/>
      <c r="E819" s="10"/>
      <c r="F819" s="4"/>
      <c r="G819" s="7" t="str">
        <f t="shared" si="13"/>
        <v>0</v>
      </c>
      <c r="H819" s="4"/>
      <c r="J819" s="28" t="str">
        <f>IF((H819=""),"",(SUM($G$4:G819)/SUM($F$4:F819)))</f>
        <v/>
      </c>
    </row>
    <row r="820" spans="1:10" x14ac:dyDescent="0.2">
      <c r="A820" s="9"/>
      <c r="B820" s="5"/>
      <c r="C820" s="6"/>
      <c r="D820" s="5"/>
      <c r="E820" s="10"/>
      <c r="F820" s="4"/>
      <c r="G820" s="7" t="str">
        <f t="shared" si="13"/>
        <v>0</v>
      </c>
      <c r="H820" s="4"/>
      <c r="J820" s="28" t="str">
        <f>IF((H820=""),"",(SUM($G$4:G820)/SUM($F$4:F820)))</f>
        <v/>
      </c>
    </row>
    <row r="821" spans="1:10" x14ac:dyDescent="0.2">
      <c r="A821" s="9"/>
      <c r="B821" s="5"/>
      <c r="C821" s="6"/>
      <c r="D821" s="5"/>
      <c r="E821" s="10"/>
      <c r="F821" s="4"/>
      <c r="G821" s="7" t="str">
        <f t="shared" si="13"/>
        <v>0</v>
      </c>
      <c r="H821" s="4"/>
      <c r="J821" s="28" t="str">
        <f>IF((H821=""),"",(SUM($G$4:G821)/SUM($F$4:F821)))</f>
        <v/>
      </c>
    </row>
    <row r="822" spans="1:10" x14ac:dyDescent="0.2">
      <c r="A822" s="9"/>
      <c r="B822" s="5"/>
      <c r="C822" s="6"/>
      <c r="D822" s="5"/>
      <c r="E822" s="10"/>
      <c r="F822" s="4"/>
      <c r="G822" s="7" t="str">
        <f t="shared" si="13"/>
        <v>0</v>
      </c>
      <c r="H822" s="4"/>
      <c r="J822" s="28" t="str">
        <f>IF((H822=""),"",(SUM($G$4:G822)/SUM($F$4:F822)))</f>
        <v/>
      </c>
    </row>
    <row r="823" spans="1:10" x14ac:dyDescent="0.2">
      <c r="A823" s="9"/>
      <c r="B823" s="5"/>
      <c r="C823" s="6"/>
      <c r="D823" s="5"/>
      <c r="E823" s="10"/>
      <c r="F823" s="4"/>
      <c r="G823" s="7" t="str">
        <f t="shared" si="13"/>
        <v>0</v>
      </c>
      <c r="H823" s="4"/>
      <c r="J823" s="28" t="str">
        <f>IF((H823=""),"",(SUM($G$4:G823)/SUM($F$4:F823)))</f>
        <v/>
      </c>
    </row>
    <row r="824" spans="1:10" x14ac:dyDescent="0.2">
      <c r="A824" s="9"/>
      <c r="B824" s="5"/>
      <c r="C824" s="6"/>
      <c r="D824" s="5"/>
      <c r="E824" s="10"/>
      <c r="F824" s="4"/>
      <c r="G824" s="7" t="str">
        <f t="shared" si="13"/>
        <v>0</v>
      </c>
      <c r="H824" s="4"/>
      <c r="J824" s="28" t="str">
        <f>IF((H824=""),"",(SUM($G$4:G824)/SUM($F$4:F824)))</f>
        <v/>
      </c>
    </row>
    <row r="825" spans="1:10" x14ac:dyDescent="0.2">
      <c r="A825" s="9"/>
      <c r="B825" s="5"/>
      <c r="C825" s="6"/>
      <c r="D825" s="5"/>
      <c r="E825" s="10"/>
      <c r="F825" s="4"/>
      <c r="G825" s="7" t="str">
        <f t="shared" si="13"/>
        <v>0</v>
      </c>
      <c r="H825" s="4"/>
      <c r="J825" s="28" t="str">
        <f>IF((H825=""),"",(SUM($G$4:G825)/SUM($F$4:F825)))</f>
        <v/>
      </c>
    </row>
    <row r="826" spans="1:10" x14ac:dyDescent="0.2">
      <c r="A826" s="9"/>
      <c r="B826" s="5"/>
      <c r="C826" s="6"/>
      <c r="D826" s="5"/>
      <c r="E826" s="10"/>
      <c r="F826" s="4"/>
      <c r="G826" s="7" t="str">
        <f t="shared" si="13"/>
        <v>0</v>
      </c>
      <c r="H826" s="4"/>
      <c r="J826" s="28" t="str">
        <f>IF((H826=""),"",(SUM($G$4:G826)/SUM($F$4:F826)))</f>
        <v/>
      </c>
    </row>
    <row r="827" spans="1:10" x14ac:dyDescent="0.2">
      <c r="A827" s="9"/>
      <c r="B827" s="5"/>
      <c r="C827" s="6"/>
      <c r="D827" s="5"/>
      <c r="E827" s="10"/>
      <c r="F827" s="4"/>
      <c r="G827" s="7" t="str">
        <f t="shared" si="13"/>
        <v>0</v>
      </c>
      <c r="H827" s="4"/>
      <c r="J827" s="28" t="str">
        <f>IF((H827=""),"",(SUM($G$4:G827)/SUM($F$4:F827)))</f>
        <v/>
      </c>
    </row>
    <row r="828" spans="1:10" x14ac:dyDescent="0.2">
      <c r="A828" s="9"/>
      <c r="B828" s="5"/>
      <c r="C828" s="6"/>
      <c r="D828" s="5"/>
      <c r="E828" s="10"/>
      <c r="F828" s="4"/>
      <c r="G828" s="7" t="str">
        <f t="shared" si="13"/>
        <v>0</v>
      </c>
      <c r="H828" s="4"/>
      <c r="J828" s="28" t="str">
        <f>IF((H828=""),"",(SUM($G$4:G828)/SUM($F$4:F828)))</f>
        <v/>
      </c>
    </row>
    <row r="829" spans="1:10" x14ac:dyDescent="0.2">
      <c r="A829" s="9"/>
      <c r="B829" s="5"/>
      <c r="C829" s="6"/>
      <c r="D829" s="5"/>
      <c r="E829" s="10"/>
      <c r="F829" s="4"/>
      <c r="G829" s="7" t="str">
        <f t="shared" si="13"/>
        <v>0</v>
      </c>
      <c r="H829" s="4"/>
      <c r="J829" s="28" t="str">
        <f>IF((H829=""),"",(SUM($G$4:G829)/SUM($F$4:F829)))</f>
        <v/>
      </c>
    </row>
    <row r="830" spans="1:10" x14ac:dyDescent="0.2">
      <c r="A830" s="9"/>
      <c r="B830" s="5"/>
      <c r="C830" s="6"/>
      <c r="D830" s="5"/>
      <c r="E830" s="10"/>
      <c r="F830" s="4"/>
      <c r="G830" s="7" t="str">
        <f t="shared" si="13"/>
        <v>0</v>
      </c>
      <c r="H830" s="4"/>
      <c r="J830" s="28" t="str">
        <f>IF((H830=""),"",(SUM($G$4:G830)/SUM($F$4:F830)))</f>
        <v/>
      </c>
    </row>
    <row r="831" spans="1:10" x14ac:dyDescent="0.2">
      <c r="A831" s="9"/>
      <c r="B831" s="5"/>
      <c r="C831" s="6"/>
      <c r="D831" s="5"/>
      <c r="E831" s="10"/>
      <c r="F831" s="4"/>
      <c r="G831" s="7" t="str">
        <f t="shared" si="13"/>
        <v>0</v>
      </c>
      <c r="H831" s="4"/>
      <c r="J831" s="28" t="str">
        <f>IF((H831=""),"",(SUM($G$4:G831)/SUM($F$4:F831)))</f>
        <v/>
      </c>
    </row>
    <row r="832" spans="1:10" x14ac:dyDescent="0.2">
      <c r="A832" s="9"/>
      <c r="B832" s="5"/>
      <c r="C832" s="6"/>
      <c r="D832" s="5"/>
      <c r="E832" s="10"/>
      <c r="F832" s="4"/>
      <c r="G832" s="7" t="str">
        <f t="shared" si="13"/>
        <v>0</v>
      </c>
      <c r="H832" s="4"/>
      <c r="J832" s="28" t="str">
        <f>IF((H832=""),"",(SUM($G$4:G832)/SUM($F$4:F832)))</f>
        <v/>
      </c>
    </row>
    <row r="833" spans="1:10" x14ac:dyDescent="0.2">
      <c r="A833" s="9"/>
      <c r="B833" s="5"/>
      <c r="C833" s="6"/>
      <c r="D833" s="5"/>
      <c r="E833" s="10"/>
      <c r="F833" s="4"/>
      <c r="G833" s="7" t="str">
        <f t="shared" si="13"/>
        <v>0</v>
      </c>
      <c r="H833" s="4"/>
      <c r="J833" s="28" t="str">
        <f>IF((H833=""),"",(SUM($G$4:G833)/SUM($F$4:F833)))</f>
        <v/>
      </c>
    </row>
    <row r="834" spans="1:10" x14ac:dyDescent="0.2">
      <c r="A834" s="9"/>
      <c r="B834" s="5"/>
      <c r="C834" s="6"/>
      <c r="D834" s="5"/>
      <c r="E834" s="10"/>
      <c r="F834" s="4"/>
      <c r="G834" s="7" t="str">
        <f t="shared" si="13"/>
        <v>0</v>
      </c>
      <c r="H834" s="4"/>
      <c r="J834" s="28" t="str">
        <f>IF((H834=""),"",(SUM($G$4:G834)/SUM($F$4:F834)))</f>
        <v/>
      </c>
    </row>
    <row r="835" spans="1:10" x14ac:dyDescent="0.2">
      <c r="A835" s="9"/>
      <c r="B835" s="5"/>
      <c r="C835" s="6"/>
      <c r="D835" s="5"/>
      <c r="E835" s="10"/>
      <c r="F835" s="4"/>
      <c r="G835" s="7" t="str">
        <f t="shared" si="13"/>
        <v>0</v>
      </c>
      <c r="H835" s="4"/>
      <c r="J835" s="28" t="str">
        <f>IF((H835=""),"",(SUM($G$4:G835)/SUM($F$4:F835)))</f>
        <v/>
      </c>
    </row>
    <row r="836" spans="1:10" x14ac:dyDescent="0.2">
      <c r="A836" s="9"/>
      <c r="B836" s="5"/>
      <c r="C836" s="6"/>
      <c r="D836" s="5"/>
      <c r="E836" s="10"/>
      <c r="F836" s="4"/>
      <c r="G836" s="7" t="str">
        <f t="shared" si="13"/>
        <v>0</v>
      </c>
      <c r="H836" s="4"/>
      <c r="J836" s="28" t="str">
        <f>IF((H836=""),"",(SUM($G$4:G836)/SUM($F$4:F836)))</f>
        <v/>
      </c>
    </row>
    <row r="837" spans="1:10" x14ac:dyDescent="0.2">
      <c r="A837" s="9"/>
      <c r="B837" s="5"/>
      <c r="C837" s="6"/>
      <c r="D837" s="5"/>
      <c r="E837" s="10"/>
      <c r="F837" s="4"/>
      <c r="G837" s="7" t="str">
        <f t="shared" si="13"/>
        <v>0</v>
      </c>
      <c r="H837" s="4"/>
      <c r="J837" s="28" t="str">
        <f>IF((H837=""),"",(SUM($G$4:G837)/SUM($F$4:F837)))</f>
        <v/>
      </c>
    </row>
    <row r="838" spans="1:10" x14ac:dyDescent="0.2">
      <c r="A838" s="9"/>
      <c r="B838" s="5"/>
      <c r="C838" s="6"/>
      <c r="D838" s="5"/>
      <c r="E838" s="10"/>
      <c r="F838" s="4"/>
      <c r="G838" s="7" t="str">
        <f t="shared" si="13"/>
        <v>0</v>
      </c>
      <c r="H838" s="4"/>
      <c r="J838" s="28" t="str">
        <f>IF((H838=""),"",(SUM($G$4:G838)/SUM($F$4:F838)))</f>
        <v/>
      </c>
    </row>
    <row r="839" spans="1:10" x14ac:dyDescent="0.2">
      <c r="A839" s="9"/>
      <c r="B839" s="5"/>
      <c r="C839" s="6"/>
      <c r="D839" s="5"/>
      <c r="E839" s="10"/>
      <c r="F839" s="4"/>
      <c r="G839" s="7" t="str">
        <f t="shared" si="13"/>
        <v>0</v>
      </c>
      <c r="H839" s="4"/>
      <c r="J839" s="28" t="str">
        <f>IF((H839=""),"",(SUM($G$4:G839)/SUM($F$4:F839)))</f>
        <v/>
      </c>
    </row>
    <row r="840" spans="1:10" x14ac:dyDescent="0.2">
      <c r="A840" s="9"/>
      <c r="B840" s="5"/>
      <c r="C840" s="6"/>
      <c r="D840" s="5"/>
      <c r="E840" s="10"/>
      <c r="F840" s="4"/>
      <c r="G840" s="7" t="str">
        <f t="shared" si="13"/>
        <v>0</v>
      </c>
      <c r="H840" s="4"/>
      <c r="J840" s="28" t="str">
        <f>IF((H840=""),"",(SUM($G$4:G840)/SUM($F$4:F840)))</f>
        <v/>
      </c>
    </row>
    <row r="841" spans="1:10" x14ac:dyDescent="0.2">
      <c r="A841" s="9"/>
      <c r="B841" s="5"/>
      <c r="C841" s="6"/>
      <c r="D841" s="5"/>
      <c r="E841" s="10"/>
      <c r="F841" s="4"/>
      <c r="G841" s="7" t="str">
        <f t="shared" si="13"/>
        <v>0</v>
      </c>
      <c r="H841" s="4"/>
      <c r="J841" s="28" t="str">
        <f>IF((H841=""),"",(SUM($G$4:G841)/SUM($F$4:F841)))</f>
        <v/>
      </c>
    </row>
    <row r="842" spans="1:10" x14ac:dyDescent="0.2">
      <c r="A842" s="9"/>
      <c r="B842" s="5"/>
      <c r="C842" s="6"/>
      <c r="D842" s="5"/>
      <c r="E842" s="10"/>
      <c r="F842" s="4"/>
      <c r="G842" s="7" t="str">
        <f t="shared" si="13"/>
        <v>0</v>
      </c>
      <c r="H842" s="4"/>
      <c r="J842" s="28" t="str">
        <f>IF((H842=""),"",(SUM($G$4:G842)/SUM($F$4:F842)))</f>
        <v/>
      </c>
    </row>
    <row r="843" spans="1:10" x14ac:dyDescent="0.2">
      <c r="A843" s="9"/>
      <c r="B843" s="5"/>
      <c r="C843" s="6"/>
      <c r="D843" s="5"/>
      <c r="E843" s="10"/>
      <c r="F843" s="4"/>
      <c r="G843" s="7" t="str">
        <f t="shared" si="13"/>
        <v>0</v>
      </c>
      <c r="H843" s="4"/>
      <c r="J843" s="28" t="str">
        <f>IF((H843=""),"",(SUM($G$4:G843)/SUM($F$4:F843)))</f>
        <v/>
      </c>
    </row>
    <row r="844" spans="1:10" x14ac:dyDescent="0.2">
      <c r="A844" s="9"/>
      <c r="B844" s="5"/>
      <c r="C844" s="6"/>
      <c r="D844" s="5"/>
      <c r="E844" s="10"/>
      <c r="F844" s="4"/>
      <c r="G844" s="7" t="str">
        <f t="shared" si="13"/>
        <v>0</v>
      </c>
      <c r="H844" s="4"/>
      <c r="J844" s="28" t="str">
        <f>IF((H844=""),"",(SUM($G$4:G844)/SUM($F$4:F844)))</f>
        <v/>
      </c>
    </row>
    <row r="845" spans="1:10" x14ac:dyDescent="0.2">
      <c r="A845" s="9"/>
      <c r="B845" s="5"/>
      <c r="C845" s="6"/>
      <c r="D845" s="5"/>
      <c r="E845" s="10"/>
      <c r="F845" s="4"/>
      <c r="G845" s="7" t="str">
        <f t="shared" si="13"/>
        <v>0</v>
      </c>
      <c r="H845" s="4"/>
      <c r="J845" s="28" t="str">
        <f>IF((H845=""),"",(SUM($G$4:G845)/SUM($F$4:F845)))</f>
        <v/>
      </c>
    </row>
    <row r="846" spans="1:10" x14ac:dyDescent="0.2">
      <c r="A846" s="9"/>
      <c r="B846" s="5"/>
      <c r="C846" s="6"/>
      <c r="D846" s="5"/>
      <c r="E846" s="10"/>
      <c r="F846" s="4"/>
      <c r="G846" s="7" t="str">
        <f t="shared" si="13"/>
        <v>0</v>
      </c>
      <c r="H846" s="4"/>
      <c r="J846" s="28" t="str">
        <f>IF((H846=""),"",(SUM($G$4:G846)/SUM($F$4:F846)))</f>
        <v/>
      </c>
    </row>
    <row r="847" spans="1:10" x14ac:dyDescent="0.2">
      <c r="A847" s="9"/>
      <c r="B847" s="5"/>
      <c r="C847" s="6"/>
      <c r="D847" s="5"/>
      <c r="E847" s="10"/>
      <c r="F847" s="4"/>
      <c r="G847" s="7" t="str">
        <f t="shared" si="13"/>
        <v>0</v>
      </c>
      <c r="H847" s="4"/>
      <c r="J847" s="28" t="str">
        <f>IF((H847=""),"",(SUM($G$4:G847)/SUM($F$4:F847)))</f>
        <v/>
      </c>
    </row>
    <row r="848" spans="1:10" x14ac:dyDescent="0.2">
      <c r="A848" s="9"/>
      <c r="B848" s="5"/>
      <c r="C848" s="6"/>
      <c r="D848" s="5"/>
      <c r="E848" s="10"/>
      <c r="F848" s="4"/>
      <c r="G848" s="7" t="str">
        <f t="shared" si="13"/>
        <v>0</v>
      </c>
      <c r="H848" s="4"/>
      <c r="J848" s="28" t="str">
        <f>IF((H848=""),"",(SUM($G$4:G848)/SUM($F$4:F848)))</f>
        <v/>
      </c>
    </row>
    <row r="849" spans="1:10" x14ac:dyDescent="0.2">
      <c r="A849" s="9"/>
      <c r="B849" s="5"/>
      <c r="C849" s="6"/>
      <c r="D849" s="5"/>
      <c r="E849" s="10"/>
      <c r="F849" s="4"/>
      <c r="G849" s="7" t="str">
        <f t="shared" si="13"/>
        <v>0</v>
      </c>
      <c r="H849" s="4"/>
      <c r="J849" s="28" t="str">
        <f>IF((H849=""),"",(SUM($G$4:G849)/SUM($F$4:F849)))</f>
        <v/>
      </c>
    </row>
    <row r="850" spans="1:10" x14ac:dyDescent="0.2">
      <c r="A850" s="9"/>
      <c r="B850" s="5"/>
      <c r="C850" s="6"/>
      <c r="D850" s="5"/>
      <c r="E850" s="10"/>
      <c r="F850" s="4"/>
      <c r="G850" s="7" t="str">
        <f t="shared" si="13"/>
        <v>0</v>
      </c>
      <c r="H850" s="4"/>
      <c r="J850" s="28" t="str">
        <f>IF((H850=""),"",(SUM($G$4:G850)/SUM($F$4:F850)))</f>
        <v/>
      </c>
    </row>
    <row r="851" spans="1:10" x14ac:dyDescent="0.2">
      <c r="A851" s="9"/>
      <c r="B851" s="5"/>
      <c r="C851" s="6"/>
      <c r="D851" s="5"/>
      <c r="E851" s="10"/>
      <c r="F851" s="4"/>
      <c r="G851" s="7" t="str">
        <f t="shared" si="13"/>
        <v>0</v>
      </c>
      <c r="H851" s="4"/>
      <c r="J851" s="28" t="str">
        <f>IF((H851=""),"",(SUM($G$4:G851)/SUM($F$4:F851)))</f>
        <v/>
      </c>
    </row>
    <row r="852" spans="1:10" x14ac:dyDescent="0.2">
      <c r="A852" s="9"/>
      <c r="B852" s="5"/>
      <c r="C852" s="6"/>
      <c r="D852" s="5"/>
      <c r="E852" s="10"/>
      <c r="F852" s="4"/>
      <c r="G852" s="7" t="str">
        <f t="shared" si="13"/>
        <v>0</v>
      </c>
      <c r="H852" s="4"/>
      <c r="J852" s="28" t="str">
        <f>IF((H852=""),"",(SUM($G$4:G852)/SUM($F$4:F852)))</f>
        <v/>
      </c>
    </row>
    <row r="853" spans="1:10" x14ac:dyDescent="0.2">
      <c r="A853" s="9"/>
      <c r="B853" s="5"/>
      <c r="C853" s="6"/>
      <c r="D853" s="5"/>
      <c r="E853" s="10"/>
      <c r="F853" s="4"/>
      <c r="G853" s="7" t="str">
        <f t="shared" si="13"/>
        <v>0</v>
      </c>
      <c r="H853" s="4"/>
      <c r="J853" s="28" t="str">
        <f>IF((H853=""),"",(SUM($G$4:G853)/SUM($F$4:F853)))</f>
        <v/>
      </c>
    </row>
    <row r="854" spans="1:10" x14ac:dyDescent="0.2">
      <c r="A854" s="9"/>
      <c r="B854" s="5"/>
      <c r="C854" s="6"/>
      <c r="D854" s="5"/>
      <c r="E854" s="10"/>
      <c r="F854" s="4"/>
      <c r="G854" s="7" t="str">
        <f t="shared" si="13"/>
        <v>0</v>
      </c>
      <c r="H854" s="4"/>
      <c r="J854" s="28" t="str">
        <f>IF((H854=""),"",(SUM($G$4:G854)/SUM($F$4:F854)))</f>
        <v/>
      </c>
    </row>
    <row r="855" spans="1:10" x14ac:dyDescent="0.2">
      <c r="A855" s="9"/>
      <c r="B855" s="5"/>
      <c r="C855" s="6"/>
      <c r="D855" s="5"/>
      <c r="E855" s="10"/>
      <c r="F855" s="4"/>
      <c r="G855" s="7" t="str">
        <f t="shared" si="13"/>
        <v>0</v>
      </c>
      <c r="H855" s="4"/>
      <c r="J855" s="28" t="str">
        <f>IF((H855=""),"",(SUM($G$4:G855)/SUM($F$4:F855)))</f>
        <v/>
      </c>
    </row>
    <row r="856" spans="1:10" x14ac:dyDescent="0.2">
      <c r="A856" s="9"/>
      <c r="B856" s="5"/>
      <c r="C856" s="6"/>
      <c r="D856" s="5"/>
      <c r="E856" s="10"/>
      <c r="F856" s="4"/>
      <c r="G856" s="7" t="str">
        <f t="shared" si="13"/>
        <v>0</v>
      </c>
      <c r="H856" s="4"/>
      <c r="J856" s="28" t="str">
        <f>IF((H856=""),"",(SUM($G$4:G856)/SUM($F$4:F856)))</f>
        <v/>
      </c>
    </row>
    <row r="857" spans="1:10" x14ac:dyDescent="0.2">
      <c r="A857" s="9"/>
      <c r="B857" s="5"/>
      <c r="C857" s="6"/>
      <c r="D857" s="5"/>
      <c r="E857" s="10"/>
      <c r="F857" s="4"/>
      <c r="G857" s="7" t="str">
        <f t="shared" si="13"/>
        <v>0</v>
      </c>
      <c r="H857" s="4"/>
      <c r="J857" s="28" t="str">
        <f>IF((H857=""),"",(SUM($G$4:G857)/SUM($F$4:F857)))</f>
        <v/>
      </c>
    </row>
    <row r="858" spans="1:10" x14ac:dyDescent="0.2">
      <c r="A858" s="9"/>
      <c r="B858" s="5"/>
      <c r="C858" s="6"/>
      <c r="D858" s="5"/>
      <c r="E858" s="10"/>
      <c r="F858" s="4"/>
      <c r="G858" s="7" t="str">
        <f t="shared" si="13"/>
        <v>0</v>
      </c>
      <c r="H858" s="4"/>
      <c r="J858" s="28" t="str">
        <f>IF((H858=""),"",(SUM($G$4:G858)/SUM($F$4:F858)))</f>
        <v/>
      </c>
    </row>
    <row r="859" spans="1:10" x14ac:dyDescent="0.2">
      <c r="A859" s="9"/>
      <c r="B859" s="5"/>
      <c r="C859" s="6"/>
      <c r="D859" s="5"/>
      <c r="E859" s="10"/>
      <c r="F859" s="4"/>
      <c r="G859" s="7" t="str">
        <f t="shared" si="13"/>
        <v>0</v>
      </c>
      <c r="H859" s="4"/>
      <c r="J859" s="28" t="str">
        <f>IF((H859=""),"",(SUM($G$4:G859)/SUM($F$4:F859)))</f>
        <v/>
      </c>
    </row>
    <row r="860" spans="1:10" x14ac:dyDescent="0.2">
      <c r="A860" s="9"/>
      <c r="B860" s="5"/>
      <c r="C860" s="6"/>
      <c r="D860" s="5"/>
      <c r="E860" s="10"/>
      <c r="F860" s="4"/>
      <c r="G860" s="7" t="str">
        <f t="shared" ref="G860:G923" si="14">IF((H860="Win"),((E860*F860)-F860),IF((H860="Loss"),-F860,IF((H860="Void"),0,IF((H860="Half Win"),(((F860/2)*E860)-(F860/2)),IF((H860="Half Loss"),-(F860/2),IF((H860 ="Active"),"0","0"))))))</f>
        <v>0</v>
      </c>
      <c r="H860" s="4"/>
      <c r="J860" s="28" t="str">
        <f>IF((H860=""),"",(SUM($G$4:G860)/SUM($F$4:F860)))</f>
        <v/>
      </c>
    </row>
    <row r="861" spans="1:10" x14ac:dyDescent="0.2">
      <c r="A861" s="9"/>
      <c r="B861" s="5"/>
      <c r="C861" s="6"/>
      <c r="D861" s="5"/>
      <c r="E861" s="10"/>
      <c r="F861" s="4"/>
      <c r="G861" s="7" t="str">
        <f t="shared" si="14"/>
        <v>0</v>
      </c>
      <c r="H861" s="4"/>
      <c r="J861" s="28" t="str">
        <f>IF((H861=""),"",(SUM($G$4:G861)/SUM($F$4:F861)))</f>
        <v/>
      </c>
    </row>
    <row r="862" spans="1:10" x14ac:dyDescent="0.2">
      <c r="A862" s="9"/>
      <c r="B862" s="5"/>
      <c r="C862" s="6"/>
      <c r="D862" s="5"/>
      <c r="E862" s="10"/>
      <c r="F862" s="4"/>
      <c r="G862" s="7" t="str">
        <f t="shared" si="14"/>
        <v>0</v>
      </c>
      <c r="H862" s="4"/>
      <c r="J862" s="28" t="str">
        <f>IF((H862=""),"",(SUM($G$4:G862)/SUM($F$4:F862)))</f>
        <v/>
      </c>
    </row>
    <row r="863" spans="1:10" x14ac:dyDescent="0.2">
      <c r="A863" s="9"/>
      <c r="B863" s="5"/>
      <c r="C863" s="6"/>
      <c r="D863" s="5"/>
      <c r="E863" s="10"/>
      <c r="F863" s="4"/>
      <c r="G863" s="7" t="str">
        <f t="shared" si="14"/>
        <v>0</v>
      </c>
      <c r="H863" s="4"/>
      <c r="J863" s="28" t="str">
        <f>IF((H863=""),"",(SUM($G$4:G863)/SUM($F$4:F863)))</f>
        <v/>
      </c>
    </row>
    <row r="864" spans="1:10" x14ac:dyDescent="0.2">
      <c r="A864" s="9"/>
      <c r="B864" s="5"/>
      <c r="C864" s="6"/>
      <c r="D864" s="5"/>
      <c r="E864" s="10"/>
      <c r="F864" s="4"/>
      <c r="G864" s="7" t="str">
        <f t="shared" si="14"/>
        <v>0</v>
      </c>
      <c r="H864" s="4"/>
      <c r="J864" s="28" t="str">
        <f>IF((H864=""),"",(SUM($G$4:G864)/SUM($F$4:F864)))</f>
        <v/>
      </c>
    </row>
    <row r="865" spans="1:10" x14ac:dyDescent="0.2">
      <c r="A865" s="9"/>
      <c r="B865" s="5"/>
      <c r="C865" s="6"/>
      <c r="D865" s="5"/>
      <c r="E865" s="10"/>
      <c r="F865" s="4"/>
      <c r="G865" s="7" t="str">
        <f t="shared" si="14"/>
        <v>0</v>
      </c>
      <c r="H865" s="4"/>
      <c r="J865" s="28" t="str">
        <f>IF((H865=""),"",(SUM($G$4:G865)/SUM($F$4:F865)))</f>
        <v/>
      </c>
    </row>
    <row r="866" spans="1:10" x14ac:dyDescent="0.2">
      <c r="A866" s="9"/>
      <c r="B866" s="5"/>
      <c r="C866" s="6"/>
      <c r="D866" s="5"/>
      <c r="E866" s="10"/>
      <c r="F866" s="4"/>
      <c r="G866" s="7" t="str">
        <f t="shared" si="14"/>
        <v>0</v>
      </c>
      <c r="H866" s="4"/>
      <c r="J866" s="28" t="str">
        <f>IF((H866=""),"",(SUM($G$4:G866)/SUM($F$4:F866)))</f>
        <v/>
      </c>
    </row>
    <row r="867" spans="1:10" x14ac:dyDescent="0.2">
      <c r="A867" s="9"/>
      <c r="B867" s="5"/>
      <c r="C867" s="6"/>
      <c r="D867" s="5"/>
      <c r="E867" s="10"/>
      <c r="F867" s="4"/>
      <c r="G867" s="7" t="str">
        <f t="shared" si="14"/>
        <v>0</v>
      </c>
      <c r="H867" s="4"/>
      <c r="J867" s="28" t="str">
        <f>IF((H867=""),"",(SUM($G$4:G867)/SUM($F$4:F867)))</f>
        <v/>
      </c>
    </row>
    <row r="868" spans="1:10" x14ac:dyDescent="0.2">
      <c r="A868" s="9"/>
      <c r="B868" s="5"/>
      <c r="C868" s="6"/>
      <c r="D868" s="5"/>
      <c r="E868" s="10"/>
      <c r="F868" s="4"/>
      <c r="G868" s="7" t="str">
        <f t="shared" si="14"/>
        <v>0</v>
      </c>
      <c r="H868" s="4"/>
      <c r="J868" s="28" t="str">
        <f>IF((H868=""),"",(SUM($G$4:G868)/SUM($F$4:F868)))</f>
        <v/>
      </c>
    </row>
    <row r="869" spans="1:10" x14ac:dyDescent="0.2">
      <c r="A869" s="9"/>
      <c r="B869" s="5"/>
      <c r="C869" s="6"/>
      <c r="D869" s="5"/>
      <c r="E869" s="10"/>
      <c r="F869" s="4"/>
      <c r="G869" s="7" t="str">
        <f t="shared" si="14"/>
        <v>0</v>
      </c>
      <c r="H869" s="4"/>
      <c r="J869" s="28" t="str">
        <f>IF((H869=""),"",(SUM($G$4:G869)/SUM($F$4:F869)))</f>
        <v/>
      </c>
    </row>
    <row r="870" spans="1:10" x14ac:dyDescent="0.2">
      <c r="A870" s="9"/>
      <c r="B870" s="5"/>
      <c r="C870" s="6"/>
      <c r="D870" s="5"/>
      <c r="E870" s="10"/>
      <c r="F870" s="4"/>
      <c r="G870" s="7" t="str">
        <f t="shared" si="14"/>
        <v>0</v>
      </c>
      <c r="H870" s="4"/>
      <c r="J870" s="28" t="str">
        <f>IF((H870=""),"",(SUM($G$4:G870)/SUM($F$4:F870)))</f>
        <v/>
      </c>
    </row>
    <row r="871" spans="1:10" x14ac:dyDescent="0.2">
      <c r="A871" s="9"/>
      <c r="B871" s="5"/>
      <c r="C871" s="6"/>
      <c r="D871" s="5"/>
      <c r="E871" s="10"/>
      <c r="F871" s="4"/>
      <c r="G871" s="7" t="str">
        <f t="shared" si="14"/>
        <v>0</v>
      </c>
      <c r="H871" s="4"/>
      <c r="J871" s="28" t="str">
        <f>IF((H871=""),"",(SUM($G$4:G871)/SUM($F$4:F871)))</f>
        <v/>
      </c>
    </row>
    <row r="872" spans="1:10" x14ac:dyDescent="0.2">
      <c r="A872" s="9"/>
      <c r="B872" s="5"/>
      <c r="C872" s="6"/>
      <c r="D872" s="5"/>
      <c r="E872" s="10"/>
      <c r="F872" s="4"/>
      <c r="G872" s="7" t="str">
        <f t="shared" si="14"/>
        <v>0</v>
      </c>
      <c r="H872" s="4"/>
      <c r="J872" s="28" t="str">
        <f>IF((H872=""),"",(SUM($G$4:G872)/SUM($F$4:F872)))</f>
        <v/>
      </c>
    </row>
    <row r="873" spans="1:10" x14ac:dyDescent="0.2">
      <c r="A873" s="9"/>
      <c r="B873" s="5"/>
      <c r="C873" s="6"/>
      <c r="D873" s="5"/>
      <c r="E873" s="10"/>
      <c r="F873" s="4"/>
      <c r="G873" s="7" t="str">
        <f t="shared" si="14"/>
        <v>0</v>
      </c>
      <c r="H873" s="4"/>
      <c r="J873" s="28" t="str">
        <f>IF((H873=""),"",(SUM($G$4:G873)/SUM($F$4:F873)))</f>
        <v/>
      </c>
    </row>
    <row r="874" spans="1:10" x14ac:dyDescent="0.2">
      <c r="A874" s="9"/>
      <c r="B874" s="5"/>
      <c r="C874" s="6"/>
      <c r="D874" s="5"/>
      <c r="E874" s="10"/>
      <c r="F874" s="4"/>
      <c r="G874" s="7" t="str">
        <f t="shared" si="14"/>
        <v>0</v>
      </c>
      <c r="H874" s="4"/>
      <c r="J874" s="28" t="str">
        <f>IF((H874=""),"",(SUM($G$4:G874)/SUM($F$4:F874)))</f>
        <v/>
      </c>
    </row>
    <row r="875" spans="1:10" x14ac:dyDescent="0.2">
      <c r="A875" s="9"/>
      <c r="B875" s="5"/>
      <c r="C875" s="6"/>
      <c r="D875" s="5"/>
      <c r="E875" s="10"/>
      <c r="F875" s="4"/>
      <c r="G875" s="7" t="str">
        <f t="shared" si="14"/>
        <v>0</v>
      </c>
      <c r="H875" s="4"/>
      <c r="J875" s="28" t="str">
        <f>IF((H875=""),"",(SUM($G$4:G875)/SUM($F$4:F875)))</f>
        <v/>
      </c>
    </row>
    <row r="876" spans="1:10" x14ac:dyDescent="0.2">
      <c r="A876" s="9"/>
      <c r="B876" s="5"/>
      <c r="C876" s="6"/>
      <c r="D876" s="5"/>
      <c r="E876" s="10"/>
      <c r="F876" s="4"/>
      <c r="G876" s="7" t="str">
        <f t="shared" si="14"/>
        <v>0</v>
      </c>
      <c r="H876" s="4"/>
      <c r="J876" s="28" t="str">
        <f>IF((H876=""),"",(SUM($G$4:G876)/SUM($F$4:F876)))</f>
        <v/>
      </c>
    </row>
    <row r="877" spans="1:10" x14ac:dyDescent="0.2">
      <c r="A877" s="9"/>
      <c r="B877" s="5"/>
      <c r="C877" s="6"/>
      <c r="D877" s="5"/>
      <c r="E877" s="10"/>
      <c r="F877" s="4"/>
      <c r="G877" s="7" t="str">
        <f t="shared" si="14"/>
        <v>0</v>
      </c>
      <c r="H877" s="4"/>
      <c r="J877" s="28" t="str">
        <f>IF((H877=""),"",(SUM($G$4:G877)/SUM($F$4:F877)))</f>
        <v/>
      </c>
    </row>
    <row r="878" spans="1:10" x14ac:dyDescent="0.2">
      <c r="A878" s="9"/>
      <c r="B878" s="5"/>
      <c r="C878" s="6"/>
      <c r="D878" s="5"/>
      <c r="E878" s="10"/>
      <c r="F878" s="4"/>
      <c r="G878" s="7" t="str">
        <f t="shared" si="14"/>
        <v>0</v>
      </c>
      <c r="H878" s="4"/>
      <c r="J878" s="28" t="str">
        <f>IF((H878=""),"",(SUM($G$4:G878)/SUM($F$4:F878)))</f>
        <v/>
      </c>
    </row>
    <row r="879" spans="1:10" x14ac:dyDescent="0.2">
      <c r="A879" s="9"/>
      <c r="B879" s="5"/>
      <c r="C879" s="6"/>
      <c r="D879" s="5"/>
      <c r="E879" s="10"/>
      <c r="F879" s="4"/>
      <c r="G879" s="7" t="str">
        <f t="shared" si="14"/>
        <v>0</v>
      </c>
      <c r="H879" s="4"/>
      <c r="J879" s="28" t="str">
        <f>IF((H879=""),"",(SUM($G$4:G879)/SUM($F$4:F879)))</f>
        <v/>
      </c>
    </row>
    <row r="880" spans="1:10" x14ac:dyDescent="0.2">
      <c r="A880" s="9"/>
      <c r="B880" s="5"/>
      <c r="C880" s="6"/>
      <c r="D880" s="5"/>
      <c r="E880" s="10"/>
      <c r="F880" s="4"/>
      <c r="G880" s="7" t="str">
        <f t="shared" si="14"/>
        <v>0</v>
      </c>
      <c r="H880" s="4"/>
      <c r="J880" s="28" t="str">
        <f>IF((H880=""),"",(SUM($G$4:G880)/SUM($F$4:F880)))</f>
        <v/>
      </c>
    </row>
    <row r="881" spans="1:10" x14ac:dyDescent="0.2">
      <c r="A881" s="9"/>
      <c r="B881" s="5"/>
      <c r="C881" s="6"/>
      <c r="D881" s="5"/>
      <c r="E881" s="10"/>
      <c r="F881" s="4"/>
      <c r="G881" s="7" t="str">
        <f t="shared" si="14"/>
        <v>0</v>
      </c>
      <c r="H881" s="4"/>
      <c r="J881" s="28" t="str">
        <f>IF((H881=""),"",(SUM($G$4:G881)/SUM($F$4:F881)))</f>
        <v/>
      </c>
    </row>
    <row r="882" spans="1:10" x14ac:dyDescent="0.2">
      <c r="A882" s="9"/>
      <c r="B882" s="5"/>
      <c r="C882" s="6"/>
      <c r="D882" s="5"/>
      <c r="E882" s="10"/>
      <c r="F882" s="4"/>
      <c r="G882" s="7" t="str">
        <f t="shared" si="14"/>
        <v>0</v>
      </c>
      <c r="H882" s="4"/>
      <c r="J882" s="28" t="str">
        <f>IF((H882=""),"",(SUM($G$4:G882)/SUM($F$4:F882)))</f>
        <v/>
      </c>
    </row>
    <row r="883" spans="1:10" x14ac:dyDescent="0.2">
      <c r="A883" s="9"/>
      <c r="B883" s="5"/>
      <c r="C883" s="6"/>
      <c r="D883" s="5"/>
      <c r="E883" s="10"/>
      <c r="F883" s="4"/>
      <c r="G883" s="7" t="str">
        <f t="shared" si="14"/>
        <v>0</v>
      </c>
      <c r="H883" s="4"/>
      <c r="J883" s="28" t="str">
        <f>IF((H883=""),"",(SUM($G$4:G883)/SUM($F$4:F883)))</f>
        <v/>
      </c>
    </row>
    <row r="884" spans="1:10" x14ac:dyDescent="0.2">
      <c r="A884" s="9"/>
      <c r="B884" s="5"/>
      <c r="C884" s="6"/>
      <c r="D884" s="5"/>
      <c r="E884" s="10"/>
      <c r="F884" s="4"/>
      <c r="G884" s="7" t="str">
        <f t="shared" si="14"/>
        <v>0</v>
      </c>
      <c r="H884" s="4"/>
      <c r="J884" s="28" t="str">
        <f>IF((H884=""),"",(SUM($G$4:G884)/SUM($F$4:F884)))</f>
        <v/>
      </c>
    </row>
    <row r="885" spans="1:10" x14ac:dyDescent="0.2">
      <c r="A885" s="9"/>
      <c r="B885" s="5"/>
      <c r="C885" s="6"/>
      <c r="D885" s="5"/>
      <c r="E885" s="10"/>
      <c r="F885" s="4"/>
      <c r="G885" s="7" t="str">
        <f t="shared" si="14"/>
        <v>0</v>
      </c>
      <c r="H885" s="4"/>
      <c r="J885" s="28" t="str">
        <f>IF((H885=""),"",(SUM($G$4:G885)/SUM($F$4:F885)))</f>
        <v/>
      </c>
    </row>
    <row r="886" spans="1:10" x14ac:dyDescent="0.2">
      <c r="A886" s="9"/>
      <c r="B886" s="5"/>
      <c r="C886" s="6"/>
      <c r="D886" s="5"/>
      <c r="E886" s="10"/>
      <c r="F886" s="4"/>
      <c r="G886" s="7" t="str">
        <f t="shared" si="14"/>
        <v>0</v>
      </c>
      <c r="H886" s="4"/>
      <c r="J886" s="28" t="str">
        <f>IF((H886=""),"",(SUM($G$4:G886)/SUM($F$4:F886)))</f>
        <v/>
      </c>
    </row>
    <row r="887" spans="1:10" x14ac:dyDescent="0.2">
      <c r="A887" s="9"/>
      <c r="B887" s="5"/>
      <c r="C887" s="6"/>
      <c r="D887" s="5"/>
      <c r="E887" s="10"/>
      <c r="F887" s="4"/>
      <c r="G887" s="7" t="str">
        <f t="shared" si="14"/>
        <v>0</v>
      </c>
      <c r="H887" s="4"/>
      <c r="J887" s="28" t="str">
        <f>IF((H887=""),"",(SUM($G$4:G887)/SUM($F$4:F887)))</f>
        <v/>
      </c>
    </row>
    <row r="888" spans="1:10" x14ac:dyDescent="0.2">
      <c r="A888" s="9"/>
      <c r="B888" s="5"/>
      <c r="C888" s="6"/>
      <c r="D888" s="5"/>
      <c r="E888" s="10"/>
      <c r="F888" s="4"/>
      <c r="G888" s="7" t="str">
        <f t="shared" si="14"/>
        <v>0</v>
      </c>
      <c r="H888" s="4"/>
      <c r="J888" s="28" t="str">
        <f>IF((H888=""),"",(SUM($G$4:G888)/SUM($F$4:F888)))</f>
        <v/>
      </c>
    </row>
    <row r="889" spans="1:10" x14ac:dyDescent="0.2">
      <c r="A889" s="9"/>
      <c r="B889" s="5"/>
      <c r="C889" s="6"/>
      <c r="D889" s="5"/>
      <c r="E889" s="10"/>
      <c r="F889" s="4"/>
      <c r="G889" s="7" t="str">
        <f t="shared" si="14"/>
        <v>0</v>
      </c>
      <c r="H889" s="4"/>
      <c r="J889" s="28" t="str">
        <f>IF((H889=""),"",(SUM($G$4:G889)/SUM($F$4:F889)))</f>
        <v/>
      </c>
    </row>
    <row r="890" spans="1:10" x14ac:dyDescent="0.2">
      <c r="A890" s="9"/>
      <c r="B890" s="5"/>
      <c r="C890" s="6"/>
      <c r="D890" s="5"/>
      <c r="E890" s="10"/>
      <c r="F890" s="4"/>
      <c r="G890" s="7" t="str">
        <f t="shared" si="14"/>
        <v>0</v>
      </c>
      <c r="H890" s="4"/>
      <c r="J890" s="28" t="str">
        <f>IF((H890=""),"",(SUM($G$4:G890)/SUM($F$4:F890)))</f>
        <v/>
      </c>
    </row>
    <row r="891" spans="1:10" x14ac:dyDescent="0.2">
      <c r="A891" s="9"/>
      <c r="B891" s="5"/>
      <c r="C891" s="6"/>
      <c r="D891" s="5"/>
      <c r="E891" s="10"/>
      <c r="F891" s="4"/>
      <c r="G891" s="7" t="str">
        <f t="shared" si="14"/>
        <v>0</v>
      </c>
      <c r="H891" s="4"/>
      <c r="J891" s="28" t="str">
        <f>IF((H891=""),"",(SUM($G$4:G891)/SUM($F$4:F891)))</f>
        <v/>
      </c>
    </row>
    <row r="892" spans="1:10" x14ac:dyDescent="0.2">
      <c r="A892" s="9"/>
      <c r="B892" s="5"/>
      <c r="C892" s="6"/>
      <c r="D892" s="5"/>
      <c r="E892" s="10"/>
      <c r="F892" s="4"/>
      <c r="G892" s="7" t="str">
        <f t="shared" si="14"/>
        <v>0</v>
      </c>
      <c r="H892" s="4"/>
      <c r="J892" s="28" t="str">
        <f>IF((H892=""),"",(SUM($G$4:G892)/SUM($F$4:F892)))</f>
        <v/>
      </c>
    </row>
    <row r="893" spans="1:10" x14ac:dyDescent="0.2">
      <c r="A893" s="9"/>
      <c r="B893" s="5"/>
      <c r="C893" s="6"/>
      <c r="D893" s="5"/>
      <c r="E893" s="10"/>
      <c r="F893" s="4"/>
      <c r="G893" s="7" t="str">
        <f t="shared" si="14"/>
        <v>0</v>
      </c>
      <c r="H893" s="4"/>
      <c r="J893" s="28" t="str">
        <f>IF((H893=""),"",(SUM($G$4:G893)/SUM($F$4:F893)))</f>
        <v/>
      </c>
    </row>
    <row r="894" spans="1:10" x14ac:dyDescent="0.2">
      <c r="A894" s="9"/>
      <c r="B894" s="5"/>
      <c r="C894" s="6"/>
      <c r="D894" s="5"/>
      <c r="E894" s="10"/>
      <c r="F894" s="4"/>
      <c r="G894" s="7" t="str">
        <f t="shared" si="14"/>
        <v>0</v>
      </c>
      <c r="H894" s="4"/>
      <c r="J894" s="28" t="str">
        <f>IF((H894=""),"",(SUM($G$4:G894)/SUM($F$4:F894)))</f>
        <v/>
      </c>
    </row>
    <row r="895" spans="1:10" x14ac:dyDescent="0.2">
      <c r="A895" s="9"/>
      <c r="B895" s="5"/>
      <c r="C895" s="6"/>
      <c r="D895" s="5"/>
      <c r="E895" s="10"/>
      <c r="F895" s="4"/>
      <c r="G895" s="7" t="str">
        <f t="shared" si="14"/>
        <v>0</v>
      </c>
      <c r="H895" s="4"/>
      <c r="J895" s="28" t="str">
        <f>IF((H895=""),"",(SUM($G$4:G895)/SUM($F$4:F895)))</f>
        <v/>
      </c>
    </row>
    <row r="896" spans="1:10" x14ac:dyDescent="0.2">
      <c r="A896" s="9"/>
      <c r="B896" s="5"/>
      <c r="C896" s="6"/>
      <c r="D896" s="5"/>
      <c r="E896" s="10"/>
      <c r="F896" s="4"/>
      <c r="G896" s="7" t="str">
        <f t="shared" si="14"/>
        <v>0</v>
      </c>
      <c r="H896" s="4"/>
      <c r="J896" s="28" t="str">
        <f>IF((H896=""),"",(SUM($G$4:G896)/SUM($F$4:F896)))</f>
        <v/>
      </c>
    </row>
    <row r="897" spans="1:10" x14ac:dyDescent="0.2">
      <c r="A897" s="9"/>
      <c r="B897" s="5"/>
      <c r="C897" s="6"/>
      <c r="D897" s="5"/>
      <c r="E897" s="10"/>
      <c r="F897" s="4"/>
      <c r="G897" s="7" t="str">
        <f t="shared" si="14"/>
        <v>0</v>
      </c>
      <c r="H897" s="4"/>
      <c r="J897" s="28" t="str">
        <f>IF((H897=""),"",(SUM($G$4:G897)/SUM($F$4:F897)))</f>
        <v/>
      </c>
    </row>
    <row r="898" spans="1:10" x14ac:dyDescent="0.2">
      <c r="A898" s="9"/>
      <c r="B898" s="5"/>
      <c r="C898" s="6"/>
      <c r="D898" s="5"/>
      <c r="E898" s="10"/>
      <c r="F898" s="4"/>
      <c r="G898" s="7" t="str">
        <f t="shared" si="14"/>
        <v>0</v>
      </c>
      <c r="H898" s="4"/>
      <c r="J898" s="28" t="str">
        <f>IF((H898=""),"",(SUM($G$4:G898)/SUM($F$4:F898)))</f>
        <v/>
      </c>
    </row>
    <row r="899" spans="1:10" x14ac:dyDescent="0.2">
      <c r="A899" s="9"/>
      <c r="B899" s="5"/>
      <c r="C899" s="6"/>
      <c r="D899" s="5"/>
      <c r="E899" s="10"/>
      <c r="F899" s="4"/>
      <c r="G899" s="7" t="str">
        <f t="shared" si="14"/>
        <v>0</v>
      </c>
      <c r="H899" s="4"/>
      <c r="J899" s="28" t="str">
        <f>IF((H899=""),"",(SUM($G$4:G899)/SUM($F$4:F899)))</f>
        <v/>
      </c>
    </row>
    <row r="900" spans="1:10" x14ac:dyDescent="0.2">
      <c r="A900" s="9"/>
      <c r="B900" s="5"/>
      <c r="C900" s="6"/>
      <c r="D900" s="5"/>
      <c r="E900" s="10"/>
      <c r="F900" s="4"/>
      <c r="G900" s="7" t="str">
        <f t="shared" si="14"/>
        <v>0</v>
      </c>
      <c r="H900" s="4"/>
      <c r="J900" s="28" t="str">
        <f>IF((H900=""),"",(SUM($G$4:G900)/SUM($F$4:F900)))</f>
        <v/>
      </c>
    </row>
    <row r="901" spans="1:10" x14ac:dyDescent="0.2">
      <c r="A901" s="9"/>
      <c r="B901" s="5"/>
      <c r="C901" s="6"/>
      <c r="D901" s="5"/>
      <c r="E901" s="10"/>
      <c r="F901" s="4"/>
      <c r="G901" s="7" t="str">
        <f t="shared" si="14"/>
        <v>0</v>
      </c>
      <c r="H901" s="4"/>
      <c r="J901" s="28" t="str">
        <f>IF((H901=""),"",(SUM($G$4:G901)/SUM($F$4:F901)))</f>
        <v/>
      </c>
    </row>
    <row r="902" spans="1:10" x14ac:dyDescent="0.2">
      <c r="A902" s="9"/>
      <c r="B902" s="5"/>
      <c r="C902" s="6"/>
      <c r="D902" s="5"/>
      <c r="E902" s="10"/>
      <c r="F902" s="4"/>
      <c r="G902" s="7" t="str">
        <f t="shared" si="14"/>
        <v>0</v>
      </c>
      <c r="H902" s="4"/>
      <c r="J902" s="28" t="str">
        <f>IF((H902=""),"",(SUM($G$4:G902)/SUM($F$4:F902)))</f>
        <v/>
      </c>
    </row>
    <row r="903" spans="1:10" x14ac:dyDescent="0.2">
      <c r="A903" s="9"/>
      <c r="B903" s="5"/>
      <c r="C903" s="6"/>
      <c r="D903" s="5"/>
      <c r="E903" s="10"/>
      <c r="F903" s="4"/>
      <c r="G903" s="7" t="str">
        <f t="shared" si="14"/>
        <v>0</v>
      </c>
      <c r="H903" s="4"/>
      <c r="J903" s="28" t="str">
        <f>IF((H903=""),"",(SUM($G$4:G903)/SUM($F$4:F903)))</f>
        <v/>
      </c>
    </row>
    <row r="904" spans="1:10" x14ac:dyDescent="0.2">
      <c r="A904" s="9"/>
      <c r="B904" s="5"/>
      <c r="C904" s="6"/>
      <c r="D904" s="5"/>
      <c r="E904" s="10"/>
      <c r="F904" s="4"/>
      <c r="G904" s="7" t="str">
        <f t="shared" si="14"/>
        <v>0</v>
      </c>
      <c r="H904" s="4"/>
      <c r="J904" s="28" t="str">
        <f>IF((H904=""),"",(SUM($G$4:G904)/SUM($F$4:F904)))</f>
        <v/>
      </c>
    </row>
    <row r="905" spans="1:10" x14ac:dyDescent="0.2">
      <c r="A905" s="9"/>
      <c r="B905" s="5"/>
      <c r="C905" s="6"/>
      <c r="D905" s="5"/>
      <c r="E905" s="10"/>
      <c r="F905" s="4"/>
      <c r="G905" s="7" t="str">
        <f t="shared" si="14"/>
        <v>0</v>
      </c>
      <c r="H905" s="4"/>
      <c r="J905" s="28" t="str">
        <f>IF((H905=""),"",(SUM($G$4:G905)/SUM($F$4:F905)))</f>
        <v/>
      </c>
    </row>
    <row r="906" spans="1:10" x14ac:dyDescent="0.2">
      <c r="A906" s="9"/>
      <c r="B906" s="5"/>
      <c r="C906" s="6"/>
      <c r="D906" s="5"/>
      <c r="E906" s="10"/>
      <c r="F906" s="4"/>
      <c r="G906" s="7" t="str">
        <f t="shared" si="14"/>
        <v>0</v>
      </c>
      <c r="H906" s="4"/>
      <c r="J906" s="28" t="str">
        <f>IF((H906=""),"",(SUM($G$4:G906)/SUM($F$4:F906)))</f>
        <v/>
      </c>
    </row>
    <row r="907" spans="1:10" x14ac:dyDescent="0.2">
      <c r="A907" s="9"/>
      <c r="B907" s="5"/>
      <c r="C907" s="6"/>
      <c r="D907" s="5"/>
      <c r="E907" s="10"/>
      <c r="F907" s="4"/>
      <c r="G907" s="7" t="str">
        <f t="shared" si="14"/>
        <v>0</v>
      </c>
      <c r="H907" s="4"/>
      <c r="J907" s="28" t="str">
        <f>IF((H907=""),"",(SUM($G$4:G907)/SUM($F$4:F907)))</f>
        <v/>
      </c>
    </row>
    <row r="908" spans="1:10" x14ac:dyDescent="0.2">
      <c r="A908" s="9"/>
      <c r="B908" s="5"/>
      <c r="C908" s="6"/>
      <c r="D908" s="5"/>
      <c r="E908" s="10"/>
      <c r="F908" s="4"/>
      <c r="G908" s="7" t="str">
        <f t="shared" si="14"/>
        <v>0</v>
      </c>
      <c r="H908" s="4"/>
      <c r="J908" s="28" t="str">
        <f>IF((H908=""),"",(SUM($G$4:G908)/SUM($F$4:F908)))</f>
        <v/>
      </c>
    </row>
    <row r="909" spans="1:10" x14ac:dyDescent="0.2">
      <c r="A909" s="9"/>
      <c r="B909" s="5"/>
      <c r="C909" s="6"/>
      <c r="D909" s="5"/>
      <c r="E909" s="10"/>
      <c r="F909" s="4"/>
      <c r="G909" s="7" t="str">
        <f t="shared" si="14"/>
        <v>0</v>
      </c>
      <c r="H909" s="4"/>
      <c r="J909" s="28" t="str">
        <f>IF((H909=""),"",(SUM($G$4:G909)/SUM($F$4:F909)))</f>
        <v/>
      </c>
    </row>
    <row r="910" spans="1:10" x14ac:dyDescent="0.2">
      <c r="A910" s="9"/>
      <c r="B910" s="5"/>
      <c r="C910" s="6"/>
      <c r="D910" s="5"/>
      <c r="E910" s="10"/>
      <c r="F910" s="4"/>
      <c r="G910" s="7" t="str">
        <f t="shared" si="14"/>
        <v>0</v>
      </c>
      <c r="H910" s="4"/>
      <c r="J910" s="28" t="str">
        <f>IF((H910=""),"",(SUM($G$4:G910)/SUM($F$4:F910)))</f>
        <v/>
      </c>
    </row>
    <row r="911" spans="1:10" x14ac:dyDescent="0.2">
      <c r="A911" s="9"/>
      <c r="B911" s="5"/>
      <c r="C911" s="6"/>
      <c r="D911" s="5"/>
      <c r="E911" s="10"/>
      <c r="F911" s="4"/>
      <c r="G911" s="7" t="str">
        <f t="shared" si="14"/>
        <v>0</v>
      </c>
      <c r="H911" s="4"/>
      <c r="J911" s="28" t="str">
        <f>IF((H911=""),"",(SUM($G$4:G911)/SUM($F$4:F911)))</f>
        <v/>
      </c>
    </row>
    <row r="912" spans="1:10" x14ac:dyDescent="0.2">
      <c r="A912" s="9"/>
      <c r="B912" s="5"/>
      <c r="C912" s="6"/>
      <c r="D912" s="5"/>
      <c r="E912" s="10"/>
      <c r="F912" s="4"/>
      <c r="G912" s="7" t="str">
        <f t="shared" si="14"/>
        <v>0</v>
      </c>
      <c r="H912" s="4"/>
      <c r="J912" s="28" t="str">
        <f>IF((H912=""),"",(SUM($G$4:G912)/SUM($F$4:F912)))</f>
        <v/>
      </c>
    </row>
    <row r="913" spans="1:10" x14ac:dyDescent="0.2">
      <c r="A913" s="9"/>
      <c r="B913" s="5"/>
      <c r="C913" s="6"/>
      <c r="D913" s="5"/>
      <c r="E913" s="10"/>
      <c r="F913" s="4"/>
      <c r="G913" s="7" t="str">
        <f t="shared" si="14"/>
        <v>0</v>
      </c>
      <c r="H913" s="4"/>
      <c r="J913" s="28" t="str">
        <f>IF((H913=""),"",(SUM($G$4:G913)/SUM($F$4:F913)))</f>
        <v/>
      </c>
    </row>
    <row r="914" spans="1:10" x14ac:dyDescent="0.2">
      <c r="A914" s="9"/>
      <c r="B914" s="5"/>
      <c r="C914" s="6"/>
      <c r="D914" s="5"/>
      <c r="E914" s="10"/>
      <c r="F914" s="4"/>
      <c r="G914" s="7" t="str">
        <f t="shared" si="14"/>
        <v>0</v>
      </c>
      <c r="H914" s="4"/>
      <c r="J914" s="28" t="str">
        <f>IF((H914=""),"",(SUM($G$4:G914)/SUM($F$4:F914)))</f>
        <v/>
      </c>
    </row>
    <row r="915" spans="1:10" x14ac:dyDescent="0.2">
      <c r="A915" s="9"/>
      <c r="B915" s="5"/>
      <c r="C915" s="6"/>
      <c r="D915" s="5"/>
      <c r="E915" s="10"/>
      <c r="F915" s="4"/>
      <c r="G915" s="7" t="str">
        <f t="shared" si="14"/>
        <v>0</v>
      </c>
      <c r="H915" s="4"/>
      <c r="J915" s="28" t="str">
        <f>IF((H915=""),"",(SUM($G$4:G915)/SUM($F$4:F915)))</f>
        <v/>
      </c>
    </row>
    <row r="916" spans="1:10" x14ac:dyDescent="0.2">
      <c r="A916" s="9"/>
      <c r="B916" s="5"/>
      <c r="C916" s="6"/>
      <c r="D916" s="5"/>
      <c r="E916" s="10"/>
      <c r="F916" s="4"/>
      <c r="G916" s="7" t="str">
        <f t="shared" si="14"/>
        <v>0</v>
      </c>
      <c r="H916" s="4"/>
      <c r="J916" s="28" t="str">
        <f>IF((H916=""),"",(SUM($G$4:G916)/SUM($F$4:F916)))</f>
        <v/>
      </c>
    </row>
    <row r="917" spans="1:10" x14ac:dyDescent="0.2">
      <c r="A917" s="9"/>
      <c r="B917" s="5"/>
      <c r="C917" s="6"/>
      <c r="D917" s="5"/>
      <c r="E917" s="10"/>
      <c r="F917" s="4"/>
      <c r="G917" s="7" t="str">
        <f t="shared" si="14"/>
        <v>0</v>
      </c>
      <c r="H917" s="4"/>
      <c r="J917" s="28" t="str">
        <f>IF((H917=""),"",(SUM($G$4:G917)/SUM($F$4:F917)))</f>
        <v/>
      </c>
    </row>
    <row r="918" spans="1:10" x14ac:dyDescent="0.2">
      <c r="A918" s="9"/>
      <c r="B918" s="5"/>
      <c r="C918" s="6"/>
      <c r="D918" s="5"/>
      <c r="E918" s="10"/>
      <c r="F918" s="4"/>
      <c r="G918" s="7" t="str">
        <f t="shared" si="14"/>
        <v>0</v>
      </c>
      <c r="H918" s="4"/>
      <c r="J918" s="28" t="str">
        <f>IF((H918=""),"",(SUM($G$4:G918)/SUM($F$4:F918)))</f>
        <v/>
      </c>
    </row>
    <row r="919" spans="1:10" x14ac:dyDescent="0.2">
      <c r="A919" s="9"/>
      <c r="B919" s="5"/>
      <c r="C919" s="6"/>
      <c r="D919" s="5"/>
      <c r="E919" s="10"/>
      <c r="F919" s="4"/>
      <c r="G919" s="7" t="str">
        <f t="shared" si="14"/>
        <v>0</v>
      </c>
      <c r="H919" s="4"/>
      <c r="J919" s="28" t="str">
        <f>IF((H919=""),"",(SUM($G$4:G919)/SUM($F$4:F919)))</f>
        <v/>
      </c>
    </row>
    <row r="920" spans="1:10" x14ac:dyDescent="0.2">
      <c r="A920" s="9"/>
      <c r="B920" s="5"/>
      <c r="C920" s="6"/>
      <c r="D920" s="5"/>
      <c r="E920" s="10"/>
      <c r="F920" s="4"/>
      <c r="G920" s="7" t="str">
        <f t="shared" si="14"/>
        <v>0</v>
      </c>
      <c r="H920" s="4"/>
      <c r="J920" s="28" t="str">
        <f>IF((H920=""),"",(SUM($G$4:G920)/SUM($F$4:F920)))</f>
        <v/>
      </c>
    </row>
    <row r="921" spans="1:10" x14ac:dyDescent="0.2">
      <c r="A921" s="9"/>
      <c r="B921" s="5"/>
      <c r="C921" s="6"/>
      <c r="D921" s="5"/>
      <c r="E921" s="10"/>
      <c r="F921" s="4"/>
      <c r="G921" s="7" t="str">
        <f t="shared" si="14"/>
        <v>0</v>
      </c>
      <c r="H921" s="4"/>
      <c r="J921" s="28" t="str">
        <f>IF((H921=""),"",(SUM($G$4:G921)/SUM($F$4:F921)))</f>
        <v/>
      </c>
    </row>
    <row r="922" spans="1:10" x14ac:dyDescent="0.2">
      <c r="A922" s="9"/>
      <c r="B922" s="5"/>
      <c r="C922" s="6"/>
      <c r="D922" s="5"/>
      <c r="E922" s="10"/>
      <c r="F922" s="4"/>
      <c r="G922" s="7" t="str">
        <f t="shared" si="14"/>
        <v>0</v>
      </c>
      <c r="H922" s="4"/>
      <c r="J922" s="28" t="str">
        <f>IF((H922=""),"",(SUM($G$4:G922)/SUM($F$4:F922)))</f>
        <v/>
      </c>
    </row>
    <row r="923" spans="1:10" x14ac:dyDescent="0.2">
      <c r="A923" s="9"/>
      <c r="B923" s="5"/>
      <c r="C923" s="6"/>
      <c r="D923" s="5"/>
      <c r="E923" s="10"/>
      <c r="F923" s="4"/>
      <c r="G923" s="7" t="str">
        <f t="shared" si="14"/>
        <v>0</v>
      </c>
      <c r="H923" s="4"/>
      <c r="J923" s="28" t="str">
        <f>IF((H923=""),"",(SUM($G$4:G923)/SUM($F$4:F923)))</f>
        <v/>
      </c>
    </row>
    <row r="924" spans="1:10" x14ac:dyDescent="0.2">
      <c r="A924" s="9"/>
      <c r="B924" s="5"/>
      <c r="C924" s="6"/>
      <c r="D924" s="5"/>
      <c r="E924" s="10"/>
      <c r="F924" s="4"/>
      <c r="G924" s="7" t="str">
        <f t="shared" ref="G924:G961" si="15">IF((H924="Win"),((E924*F924)-F924),IF((H924="Loss"),-F924,IF((H924="Void"),0,IF((H924="Half Win"),(((F924/2)*E924)-(F924/2)),IF((H924="Half Loss"),-(F924/2),IF((H924 ="Active"),"0","0"))))))</f>
        <v>0</v>
      </c>
      <c r="H924" s="4"/>
      <c r="J924" s="28" t="str">
        <f>IF((H924=""),"",(SUM($G$4:G924)/SUM($F$4:F924)))</f>
        <v/>
      </c>
    </row>
    <row r="925" spans="1:10" x14ac:dyDescent="0.2">
      <c r="A925" s="9"/>
      <c r="B925" s="5"/>
      <c r="C925" s="6"/>
      <c r="D925" s="5"/>
      <c r="E925" s="10"/>
      <c r="F925" s="4"/>
      <c r="G925" s="7" t="str">
        <f t="shared" si="15"/>
        <v>0</v>
      </c>
      <c r="H925" s="4"/>
      <c r="J925" s="28" t="str">
        <f>IF((H925=""),"",(SUM($G$4:G925)/SUM($F$4:F925)))</f>
        <v/>
      </c>
    </row>
    <row r="926" spans="1:10" x14ac:dyDescent="0.2">
      <c r="A926" s="9"/>
      <c r="B926" s="5"/>
      <c r="C926" s="6"/>
      <c r="D926" s="5"/>
      <c r="E926" s="10"/>
      <c r="F926" s="4"/>
      <c r="G926" s="7" t="str">
        <f t="shared" si="15"/>
        <v>0</v>
      </c>
      <c r="H926" s="4"/>
      <c r="J926" s="28" t="str">
        <f>IF((H926=""),"",(SUM($G$4:G926)/SUM($F$4:F926)))</f>
        <v/>
      </c>
    </row>
    <row r="927" spans="1:10" x14ac:dyDescent="0.2">
      <c r="A927" s="9"/>
      <c r="B927" s="5"/>
      <c r="C927" s="6"/>
      <c r="D927" s="5"/>
      <c r="E927" s="10"/>
      <c r="F927" s="4"/>
      <c r="G927" s="7" t="str">
        <f t="shared" si="15"/>
        <v>0</v>
      </c>
      <c r="H927" s="4"/>
      <c r="J927" s="28" t="str">
        <f>IF((H927=""),"",(SUM($G$4:G927)/SUM($F$4:F927)))</f>
        <v/>
      </c>
    </row>
    <row r="928" spans="1:10" x14ac:dyDescent="0.2">
      <c r="A928" s="9"/>
      <c r="B928" s="5"/>
      <c r="C928" s="6"/>
      <c r="D928" s="5"/>
      <c r="E928" s="10"/>
      <c r="F928" s="4"/>
      <c r="G928" s="7" t="str">
        <f t="shared" si="15"/>
        <v>0</v>
      </c>
      <c r="H928" s="4"/>
      <c r="J928" s="28" t="str">
        <f>IF((H928=""),"",(SUM($G$4:G928)/SUM($F$4:F928)))</f>
        <v/>
      </c>
    </row>
    <row r="929" spans="1:10" x14ac:dyDescent="0.2">
      <c r="A929" s="9"/>
      <c r="B929" s="5"/>
      <c r="C929" s="6"/>
      <c r="D929" s="5"/>
      <c r="E929" s="10"/>
      <c r="F929" s="4"/>
      <c r="G929" s="7" t="str">
        <f t="shared" si="15"/>
        <v>0</v>
      </c>
      <c r="H929" s="4"/>
      <c r="J929" s="28" t="str">
        <f>IF((H929=""),"",(SUM($G$4:G929)/SUM($F$4:F929)))</f>
        <v/>
      </c>
    </row>
    <row r="930" spans="1:10" x14ac:dyDescent="0.2">
      <c r="A930" s="9"/>
      <c r="B930" s="5"/>
      <c r="C930" s="6"/>
      <c r="D930" s="5"/>
      <c r="E930" s="10"/>
      <c r="F930" s="4"/>
      <c r="G930" s="7" t="str">
        <f t="shared" si="15"/>
        <v>0</v>
      </c>
      <c r="H930" s="4"/>
      <c r="J930" s="28" t="str">
        <f>IF((H930=""),"",(SUM($G$4:G930)/SUM($F$4:F930)))</f>
        <v/>
      </c>
    </row>
    <row r="931" spans="1:10" x14ac:dyDescent="0.2">
      <c r="A931" s="9"/>
      <c r="B931" s="5"/>
      <c r="C931" s="6"/>
      <c r="D931" s="5"/>
      <c r="E931" s="10"/>
      <c r="F931" s="4"/>
      <c r="G931" s="7" t="str">
        <f t="shared" si="15"/>
        <v>0</v>
      </c>
      <c r="H931" s="4"/>
      <c r="J931" s="28" t="str">
        <f>IF((H931=""),"",(SUM($G$4:G931)/SUM($F$4:F931)))</f>
        <v/>
      </c>
    </row>
    <row r="932" spans="1:10" x14ac:dyDescent="0.2">
      <c r="A932" s="9"/>
      <c r="B932" s="5"/>
      <c r="C932" s="6"/>
      <c r="D932" s="5"/>
      <c r="E932" s="10"/>
      <c r="F932" s="4"/>
      <c r="G932" s="7" t="str">
        <f t="shared" si="15"/>
        <v>0</v>
      </c>
      <c r="H932" s="4"/>
      <c r="J932" s="28" t="str">
        <f>IF((H932=""),"",(SUM($G$4:G932)/SUM($F$4:F932)))</f>
        <v/>
      </c>
    </row>
    <row r="933" spans="1:10" x14ac:dyDescent="0.2">
      <c r="A933" s="9"/>
      <c r="B933" s="5"/>
      <c r="C933" s="6"/>
      <c r="D933" s="5"/>
      <c r="E933" s="10"/>
      <c r="F933" s="4"/>
      <c r="G933" s="7" t="str">
        <f t="shared" si="15"/>
        <v>0</v>
      </c>
      <c r="H933" s="4"/>
      <c r="J933" s="28" t="str">
        <f>IF((H933=""),"",(SUM($G$4:G933)/SUM($F$4:F933)))</f>
        <v/>
      </c>
    </row>
    <row r="934" spans="1:10" x14ac:dyDescent="0.2">
      <c r="A934" s="9"/>
      <c r="B934" s="5"/>
      <c r="C934" s="6"/>
      <c r="D934" s="5"/>
      <c r="E934" s="10"/>
      <c r="F934" s="4"/>
      <c r="G934" s="7" t="str">
        <f t="shared" si="15"/>
        <v>0</v>
      </c>
      <c r="H934" s="4"/>
      <c r="J934" s="28" t="str">
        <f>IF((H934=""),"",(SUM($G$4:G934)/SUM($F$4:F934)))</f>
        <v/>
      </c>
    </row>
    <row r="935" spans="1:10" x14ac:dyDescent="0.2">
      <c r="A935" s="9"/>
      <c r="B935" s="5"/>
      <c r="C935" s="6"/>
      <c r="D935" s="5"/>
      <c r="E935" s="10"/>
      <c r="F935" s="4"/>
      <c r="G935" s="7" t="str">
        <f t="shared" si="15"/>
        <v>0</v>
      </c>
      <c r="H935" s="4"/>
      <c r="J935" s="28" t="str">
        <f>IF((H935=""),"",(SUM($G$4:G935)/SUM($F$4:F935)))</f>
        <v/>
      </c>
    </row>
    <row r="936" spans="1:10" x14ac:dyDescent="0.2">
      <c r="A936" s="9"/>
      <c r="B936" s="5"/>
      <c r="C936" s="6"/>
      <c r="D936" s="5"/>
      <c r="E936" s="10"/>
      <c r="F936" s="4"/>
      <c r="G936" s="7" t="str">
        <f t="shared" si="15"/>
        <v>0</v>
      </c>
      <c r="H936" s="4"/>
      <c r="J936" s="28" t="str">
        <f>IF((H936=""),"",(SUM($G$4:G936)/SUM($F$4:F936)))</f>
        <v/>
      </c>
    </row>
    <row r="937" spans="1:10" x14ac:dyDescent="0.2">
      <c r="A937" s="9"/>
      <c r="B937" s="5"/>
      <c r="C937" s="6"/>
      <c r="D937" s="5"/>
      <c r="E937" s="10"/>
      <c r="F937" s="4"/>
      <c r="G937" s="7" t="str">
        <f t="shared" si="15"/>
        <v>0</v>
      </c>
      <c r="H937" s="4"/>
      <c r="J937" s="28" t="str">
        <f>IF((H937=""),"",(SUM($G$4:G937)/SUM($F$4:F937)))</f>
        <v/>
      </c>
    </row>
    <row r="938" spans="1:10" x14ac:dyDescent="0.2">
      <c r="A938" s="9"/>
      <c r="B938" s="5"/>
      <c r="C938" s="6"/>
      <c r="D938" s="5"/>
      <c r="E938" s="10"/>
      <c r="F938" s="4"/>
      <c r="G938" s="7" t="str">
        <f t="shared" si="15"/>
        <v>0</v>
      </c>
      <c r="H938" s="4"/>
      <c r="J938" s="28" t="str">
        <f>IF((H938=""),"",(SUM($G$4:G938)/SUM($F$4:F938)))</f>
        <v/>
      </c>
    </row>
    <row r="939" spans="1:10" x14ac:dyDescent="0.2">
      <c r="A939" s="9"/>
      <c r="B939" s="5"/>
      <c r="C939" s="6"/>
      <c r="D939" s="5"/>
      <c r="E939" s="10"/>
      <c r="F939" s="4"/>
      <c r="G939" s="7" t="str">
        <f t="shared" si="15"/>
        <v>0</v>
      </c>
      <c r="H939" s="4"/>
      <c r="J939" s="28" t="str">
        <f>IF((H939=""),"",(SUM($G$4:G939)/SUM($F$4:F939)))</f>
        <v/>
      </c>
    </row>
    <row r="940" spans="1:10" x14ac:dyDescent="0.2">
      <c r="A940" s="9"/>
      <c r="B940" s="5"/>
      <c r="C940" s="6"/>
      <c r="D940" s="5"/>
      <c r="E940" s="10"/>
      <c r="F940" s="4"/>
      <c r="G940" s="7" t="str">
        <f t="shared" si="15"/>
        <v>0</v>
      </c>
      <c r="H940" s="4"/>
      <c r="J940" s="28" t="str">
        <f>IF((H940=""),"",(SUM($G$4:G940)/SUM($F$4:F940)))</f>
        <v/>
      </c>
    </row>
    <row r="941" spans="1:10" x14ac:dyDescent="0.2">
      <c r="A941" s="9"/>
      <c r="B941" s="5"/>
      <c r="C941" s="6"/>
      <c r="D941" s="5"/>
      <c r="E941" s="10"/>
      <c r="F941" s="4"/>
      <c r="G941" s="7" t="str">
        <f t="shared" si="15"/>
        <v>0</v>
      </c>
      <c r="H941" s="4"/>
      <c r="J941" s="28" t="str">
        <f>IF((H941=""),"",(SUM($G$4:G941)/SUM($F$4:F941)))</f>
        <v/>
      </c>
    </row>
    <row r="942" spans="1:10" x14ac:dyDescent="0.2">
      <c r="A942" s="9"/>
      <c r="B942" s="5"/>
      <c r="C942" s="6"/>
      <c r="D942" s="5"/>
      <c r="E942" s="10"/>
      <c r="F942" s="4"/>
      <c r="G942" s="7" t="str">
        <f t="shared" si="15"/>
        <v>0</v>
      </c>
      <c r="H942" s="4"/>
      <c r="J942" s="28" t="str">
        <f>IF((H942=""),"",(SUM($G$4:G942)/SUM($F$4:F942)))</f>
        <v/>
      </c>
    </row>
    <row r="943" spans="1:10" x14ac:dyDescent="0.2">
      <c r="A943" s="9"/>
      <c r="B943" s="5"/>
      <c r="C943" s="6"/>
      <c r="D943" s="5"/>
      <c r="E943" s="10"/>
      <c r="F943" s="4"/>
      <c r="G943" s="7" t="str">
        <f t="shared" si="15"/>
        <v>0</v>
      </c>
      <c r="H943" s="4"/>
      <c r="J943" s="28" t="str">
        <f>IF((H943=""),"",(SUM($G$4:G943)/SUM($F$4:F943)))</f>
        <v/>
      </c>
    </row>
    <row r="944" spans="1:10" x14ac:dyDescent="0.2">
      <c r="A944" s="9"/>
      <c r="B944" s="5"/>
      <c r="C944" s="6"/>
      <c r="D944" s="5"/>
      <c r="E944" s="10"/>
      <c r="F944" s="4"/>
      <c r="G944" s="7" t="str">
        <f t="shared" si="15"/>
        <v>0</v>
      </c>
      <c r="H944" s="4"/>
      <c r="J944" s="28" t="str">
        <f>IF((H944=""),"",(SUM($G$4:G944)/SUM($F$4:F944)))</f>
        <v/>
      </c>
    </row>
    <row r="945" spans="1:10" x14ac:dyDescent="0.2">
      <c r="A945" s="9"/>
      <c r="B945" s="5"/>
      <c r="C945" s="6"/>
      <c r="D945" s="5"/>
      <c r="E945" s="10"/>
      <c r="F945" s="4"/>
      <c r="G945" s="7" t="str">
        <f t="shared" si="15"/>
        <v>0</v>
      </c>
      <c r="H945" s="4"/>
      <c r="J945" s="28" t="str">
        <f>IF((H945=""),"",(SUM($G$4:G945)/SUM($F$4:F945)))</f>
        <v/>
      </c>
    </row>
    <row r="946" spans="1:10" x14ac:dyDescent="0.2">
      <c r="A946" s="9"/>
      <c r="B946" s="5"/>
      <c r="C946" s="6"/>
      <c r="D946" s="5"/>
      <c r="E946" s="10"/>
      <c r="F946" s="4"/>
      <c r="G946" s="7" t="str">
        <f t="shared" si="15"/>
        <v>0</v>
      </c>
      <c r="H946" s="4"/>
      <c r="J946" s="28" t="str">
        <f>IF((H946=""),"",(SUM($G$4:G946)/SUM($F$4:F946)))</f>
        <v/>
      </c>
    </row>
    <row r="947" spans="1:10" x14ac:dyDescent="0.2">
      <c r="A947" s="9"/>
      <c r="B947" s="5"/>
      <c r="C947" s="6"/>
      <c r="D947" s="5"/>
      <c r="E947" s="10"/>
      <c r="F947" s="4"/>
      <c r="G947" s="7" t="str">
        <f t="shared" si="15"/>
        <v>0</v>
      </c>
      <c r="H947" s="4"/>
      <c r="J947" s="28" t="str">
        <f>IF((H947=""),"",(SUM($G$4:G947)/SUM($F$4:F947)))</f>
        <v/>
      </c>
    </row>
    <row r="948" spans="1:10" x14ac:dyDescent="0.2">
      <c r="A948" s="9"/>
      <c r="B948" s="5"/>
      <c r="C948" s="6"/>
      <c r="D948" s="5"/>
      <c r="E948" s="10"/>
      <c r="F948" s="4"/>
      <c r="G948" s="7" t="str">
        <f t="shared" si="15"/>
        <v>0</v>
      </c>
      <c r="H948" s="4"/>
      <c r="J948" s="28" t="str">
        <f>IF((H948=""),"",(SUM($G$4:G948)/SUM($F$4:F948)))</f>
        <v/>
      </c>
    </row>
    <row r="949" spans="1:10" x14ac:dyDescent="0.2">
      <c r="A949" s="9"/>
      <c r="B949" s="5"/>
      <c r="C949" s="6"/>
      <c r="D949" s="5"/>
      <c r="E949" s="10"/>
      <c r="F949" s="4"/>
      <c r="G949" s="7" t="str">
        <f t="shared" si="15"/>
        <v>0</v>
      </c>
      <c r="H949" s="4"/>
      <c r="J949" s="28" t="str">
        <f>IF((H949=""),"",(SUM($G$4:G949)/SUM($F$4:F949)))</f>
        <v/>
      </c>
    </row>
    <row r="950" spans="1:10" x14ac:dyDescent="0.2">
      <c r="A950" s="9"/>
      <c r="B950" s="5"/>
      <c r="C950" s="6"/>
      <c r="D950" s="5"/>
      <c r="E950" s="10"/>
      <c r="F950" s="4"/>
      <c r="G950" s="7" t="str">
        <f t="shared" si="15"/>
        <v>0</v>
      </c>
      <c r="H950" s="4"/>
      <c r="J950" s="28" t="str">
        <f>IF((H950=""),"",(SUM($G$4:G950)/SUM($F$4:F950)))</f>
        <v/>
      </c>
    </row>
    <row r="951" spans="1:10" x14ac:dyDescent="0.2">
      <c r="A951" s="9"/>
      <c r="B951" s="5"/>
      <c r="C951" s="6"/>
      <c r="D951" s="5"/>
      <c r="E951" s="10"/>
      <c r="F951" s="4"/>
      <c r="G951" s="7" t="str">
        <f t="shared" si="15"/>
        <v>0</v>
      </c>
      <c r="H951" s="4"/>
      <c r="J951" s="28" t="str">
        <f>IF((H951=""),"",(SUM($G$4:G951)/SUM($F$4:F951)))</f>
        <v/>
      </c>
    </row>
    <row r="952" spans="1:10" x14ac:dyDescent="0.2">
      <c r="A952" s="9"/>
      <c r="B952" s="5"/>
      <c r="C952" s="6"/>
      <c r="D952" s="5"/>
      <c r="E952" s="10"/>
      <c r="F952" s="4"/>
      <c r="G952" s="7" t="str">
        <f t="shared" si="15"/>
        <v>0</v>
      </c>
      <c r="H952" s="4"/>
      <c r="J952" s="28" t="str">
        <f>IF((H952=""),"",(SUM($G$4:G952)/SUM($F$4:F952)))</f>
        <v/>
      </c>
    </row>
    <row r="953" spans="1:10" x14ac:dyDescent="0.2">
      <c r="A953" s="9"/>
      <c r="B953" s="5"/>
      <c r="C953" s="6"/>
      <c r="D953" s="5"/>
      <c r="E953" s="10"/>
      <c r="F953" s="4"/>
      <c r="G953" s="7" t="str">
        <f t="shared" si="15"/>
        <v>0</v>
      </c>
      <c r="H953" s="4"/>
      <c r="J953" s="28" t="str">
        <f>IF((H953=""),"",(SUM($G$4:G953)/SUM($F$4:F953)))</f>
        <v/>
      </c>
    </row>
    <row r="954" spans="1:10" x14ac:dyDescent="0.2">
      <c r="A954" s="9"/>
      <c r="B954" s="5"/>
      <c r="C954" s="6"/>
      <c r="D954" s="5"/>
      <c r="E954" s="10"/>
      <c r="F954" s="4"/>
      <c r="G954" s="7" t="str">
        <f t="shared" si="15"/>
        <v>0</v>
      </c>
      <c r="H954" s="4"/>
      <c r="J954" s="28" t="str">
        <f>IF((H954=""),"",(SUM($G$4:G954)/SUM($F$4:F954)))</f>
        <v/>
      </c>
    </row>
    <row r="955" spans="1:10" x14ac:dyDescent="0.2">
      <c r="A955" s="9"/>
      <c r="B955" s="5"/>
      <c r="C955" s="6"/>
      <c r="D955" s="5"/>
      <c r="E955" s="10"/>
      <c r="F955" s="4"/>
      <c r="G955" s="7" t="str">
        <f t="shared" si="15"/>
        <v>0</v>
      </c>
      <c r="H955" s="4"/>
      <c r="J955" s="28" t="str">
        <f>IF((H955=""),"",(SUM($G$4:G955)/SUM($F$4:F955)))</f>
        <v/>
      </c>
    </row>
    <row r="956" spans="1:10" x14ac:dyDescent="0.2">
      <c r="A956" s="9"/>
      <c r="B956" s="5"/>
      <c r="C956" s="6"/>
      <c r="D956" s="5"/>
      <c r="E956" s="10"/>
      <c r="F956" s="4"/>
      <c r="G956" s="7" t="str">
        <f t="shared" si="15"/>
        <v>0</v>
      </c>
      <c r="H956" s="4"/>
      <c r="J956" s="28" t="str">
        <f>IF((H956=""),"",(SUM($G$4:G956)/SUM($F$4:F956)))</f>
        <v/>
      </c>
    </row>
    <row r="957" spans="1:10" x14ac:dyDescent="0.2">
      <c r="A957" s="9"/>
      <c r="B957" s="5"/>
      <c r="C957" s="6"/>
      <c r="D957" s="5"/>
      <c r="E957" s="10"/>
      <c r="F957" s="4"/>
      <c r="G957" s="7" t="str">
        <f t="shared" si="15"/>
        <v>0</v>
      </c>
      <c r="H957" s="4"/>
      <c r="J957" s="28" t="str">
        <f>IF((H957=""),"",(SUM($G$4:G957)/SUM($F$4:F957)))</f>
        <v/>
      </c>
    </row>
    <row r="958" spans="1:10" x14ac:dyDescent="0.2">
      <c r="A958" s="9"/>
      <c r="B958" s="5"/>
      <c r="C958" s="6"/>
      <c r="D958" s="5"/>
      <c r="E958" s="10"/>
      <c r="F958" s="4"/>
      <c r="G958" s="7" t="str">
        <f t="shared" si="15"/>
        <v>0</v>
      </c>
      <c r="H958" s="4"/>
      <c r="J958" s="28" t="str">
        <f>IF((H958=""),"",(SUM($G$4:G958)/SUM($F$4:F958)))</f>
        <v/>
      </c>
    </row>
    <row r="959" spans="1:10" x14ac:dyDescent="0.2">
      <c r="A959" s="9"/>
      <c r="B959" s="5"/>
      <c r="C959" s="6"/>
      <c r="D959" s="5"/>
      <c r="E959" s="10"/>
      <c r="F959" s="4"/>
      <c r="G959" s="7" t="str">
        <f t="shared" si="15"/>
        <v>0</v>
      </c>
      <c r="H959" s="4"/>
      <c r="J959" s="28" t="str">
        <f>IF((H959=""),"",(SUM($G$4:G959)/SUM($F$4:F959)))</f>
        <v/>
      </c>
    </row>
    <row r="960" spans="1:10" x14ac:dyDescent="0.2">
      <c r="A960" s="9"/>
      <c r="B960" s="5"/>
      <c r="C960" s="6"/>
      <c r="D960" s="5"/>
      <c r="E960" s="10"/>
      <c r="F960" s="4"/>
      <c r="G960" s="7" t="str">
        <f t="shared" si="15"/>
        <v>0</v>
      </c>
      <c r="H960" s="4"/>
      <c r="J960" s="28" t="str">
        <f>IF((H960=""),"",(SUM($G$4:G960)/SUM($F$4:F960)))</f>
        <v/>
      </c>
    </row>
    <row r="961" spans="1:10" x14ac:dyDescent="0.2">
      <c r="A961" s="9"/>
      <c r="B961" s="5"/>
      <c r="C961" s="6"/>
      <c r="D961" s="5"/>
      <c r="E961" s="10"/>
      <c r="F961" s="4"/>
      <c r="G961" s="7" t="str">
        <f t="shared" si="15"/>
        <v>0</v>
      </c>
      <c r="H961" s="4"/>
      <c r="J961" s="28" t="str">
        <f>IF((H961=""),"",(SUM($G$4:G961)/SUM($F$4:F961)))</f>
        <v/>
      </c>
    </row>
  </sheetData>
  <conditionalFormatting sqref="G4:G961">
    <cfRule type="cellIs" dxfId="23" priority="55" stopIfTrue="1" operator="greaterThan">
      <formula>0</formula>
    </cfRule>
    <cfRule type="cellIs" dxfId="22" priority="56" stopIfTrue="1" operator="lessThan">
      <formula>0</formula>
    </cfRule>
    <cfRule type="cellIs" dxfId="21" priority="57" stopIfTrue="1" operator="equal">
      <formula>0</formula>
    </cfRule>
  </conditionalFormatting>
  <conditionalFormatting sqref="F4:F961">
    <cfRule type="cellIs" dxfId="20" priority="49" stopIfTrue="1" operator="between">
      <formula>0</formula>
      <formula>2</formula>
    </cfRule>
    <cfRule type="cellIs" dxfId="19" priority="50" stopIfTrue="1" operator="between">
      <formula>4</formula>
      <formula>4.5</formula>
    </cfRule>
    <cfRule type="cellIs" dxfId="18" priority="51" stopIfTrue="1" operator="between">
      <formula>5</formula>
      <formula>6.5</formula>
    </cfRule>
    <cfRule type="cellIs" dxfId="17" priority="52" stopIfTrue="1" operator="between">
      <formula>7</formula>
      <formula>10.5</formula>
    </cfRule>
    <cfRule type="cellIs" dxfId="16" priority="53" stopIfTrue="1" operator="between">
      <formula>2</formula>
      <formula>2.5</formula>
    </cfRule>
    <cfRule type="cellIs" dxfId="15" priority="54" stopIfTrue="1" operator="between">
      <formula>3</formula>
      <formula>3.5</formula>
    </cfRule>
  </conditionalFormatting>
  <conditionalFormatting sqref="L2:R2">
    <cfRule type="cellIs" dxfId="14" priority="46" stopIfTrue="1" operator="greaterThan">
      <formula>0</formula>
    </cfRule>
    <cfRule type="cellIs" dxfId="13" priority="47" stopIfTrue="1" operator="lessThan">
      <formula>0</formula>
    </cfRule>
    <cfRule type="cellIs" dxfId="12" priority="48" stopIfTrue="1" operator="equal">
      <formula>0</formula>
    </cfRule>
  </conditionalFormatting>
  <conditionalFormatting sqref="H4:H961">
    <cfRule type="containsText" dxfId="11" priority="40" stopIfTrue="1" operator="containsText" text="Win">
      <formula>NOT(ISERROR(SEARCH("Win", H4)))</formula>
    </cfRule>
    <cfRule type="containsText" dxfId="10" priority="41" stopIfTrue="1" operator="containsText" text="Loss">
      <formula>NOT(ISERROR(SEARCH("Loss", H4)))</formula>
    </cfRule>
    <cfRule type="containsText" dxfId="9" priority="42" stopIfTrue="1" operator="containsText" text="Void">
      <formula>NOT(ISERROR(SEARCH("Void", H4)))</formula>
    </cfRule>
    <cfRule type="containsText" dxfId="8" priority="43" stopIfTrue="1" operator="containsText" text="A">
      <formula>NOT(ISERROR(SEARCH("A", H4)))</formula>
    </cfRule>
    <cfRule type="containsText" dxfId="7" priority="44" stopIfTrue="1" operator="containsText" text="Half Win">
      <formula>NOT(ISERROR(SEARCH("Half Win", H4)))</formula>
    </cfRule>
    <cfRule type="containsText" dxfId="6" priority="45" stopIfTrue="1" operator="containsText" text="Half Loss">
      <formula>NOT(ISERROR(SEARCH("Half Loss", H4)))</formula>
    </cfRule>
  </conditionalFormatting>
  <conditionalFormatting sqref="G2">
    <cfRule type="cellIs" dxfId="5" priority="37" stopIfTrue="1" operator="greaterThan">
      <formula>0</formula>
    </cfRule>
    <cfRule type="cellIs" dxfId="4" priority="38" stopIfTrue="1" operator="lessThan">
      <formula>0</formula>
    </cfRule>
    <cfRule type="cellIs" dxfId="3" priority="39" stopIfTrue="1" operator="equal">
      <formula>0</formula>
    </cfRule>
  </conditionalFormatting>
  <conditionalFormatting sqref="E4:E961">
    <cfRule type="cellIs" dxfId="2" priority="34" stopIfTrue="1" operator="lessThan">
      <formula>1.5</formula>
    </cfRule>
    <cfRule type="cellIs" dxfId="1" priority="35" stopIfTrue="1" operator="between">
      <formula>1.5</formula>
      <formula>2.5</formula>
    </cfRule>
    <cfRule type="cellIs" dxfId="0" priority="36" stopIfTrue="1" operator="greaterThan">
      <formula>2.5</formula>
    </cfRule>
  </conditionalFormatting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L14"/>
  <sheetViews>
    <sheetView workbookViewId="0">
      <selection activeCell="J13" sqref="J13"/>
    </sheetView>
  </sheetViews>
  <sheetFormatPr defaultRowHeight="15" x14ac:dyDescent="0.25"/>
  <sheetData>
    <row r="3" spans="6:12" x14ac:dyDescent="0.25">
      <c r="F3">
        <v>4.5</v>
      </c>
      <c r="G3">
        <v>0.4</v>
      </c>
      <c r="H3">
        <f>F3*G3</f>
        <v>1.8</v>
      </c>
    </row>
    <row r="4" spans="6:12" x14ac:dyDescent="0.25">
      <c r="F4">
        <v>1.1000000000000001</v>
      </c>
      <c r="G4">
        <v>0.4</v>
      </c>
      <c r="H4">
        <f t="shared" ref="H4:H14" si="0">F4*G4</f>
        <v>0.44000000000000006</v>
      </c>
    </row>
    <row r="5" spans="6:12" x14ac:dyDescent="0.25">
      <c r="G5">
        <v>0.4</v>
      </c>
      <c r="H5">
        <f t="shared" si="0"/>
        <v>0</v>
      </c>
    </row>
    <row r="6" spans="6:12" x14ac:dyDescent="0.25">
      <c r="G6">
        <v>0.4</v>
      </c>
      <c r="H6">
        <f t="shared" si="0"/>
        <v>0</v>
      </c>
    </row>
    <row r="7" spans="6:12" x14ac:dyDescent="0.25">
      <c r="G7">
        <v>0.4</v>
      </c>
      <c r="H7">
        <f t="shared" si="0"/>
        <v>0</v>
      </c>
      <c r="J7">
        <f>1.575*1.4</f>
        <v>2.2049999999999996</v>
      </c>
    </row>
    <row r="8" spans="6:12" x14ac:dyDescent="0.25">
      <c r="G8">
        <v>0.4</v>
      </c>
      <c r="H8">
        <f t="shared" si="0"/>
        <v>0</v>
      </c>
    </row>
    <row r="9" spans="6:12" x14ac:dyDescent="0.25">
      <c r="G9">
        <v>0.4</v>
      </c>
      <c r="H9">
        <f t="shared" si="0"/>
        <v>0</v>
      </c>
      <c r="L9">
        <f>1.25*1.33*1.05*1.14*1.3</f>
        <v>2.58701625</v>
      </c>
    </row>
    <row r="10" spans="6:12" x14ac:dyDescent="0.25">
      <c r="G10">
        <v>0.4</v>
      </c>
      <c r="H10">
        <f t="shared" si="0"/>
        <v>0</v>
      </c>
      <c r="J10">
        <f>1.55*1.4</f>
        <v>2.17</v>
      </c>
      <c r="L10">
        <f>1.25*1.33*1.14*1.22*1.72</f>
        <v>3.9769925999999991</v>
      </c>
    </row>
    <row r="11" spans="6:12" x14ac:dyDescent="0.25">
      <c r="G11">
        <v>0.4</v>
      </c>
      <c r="H11">
        <f t="shared" si="0"/>
        <v>0</v>
      </c>
      <c r="J11">
        <f>1.55*1.58</f>
        <v>2.4490000000000003</v>
      </c>
      <c r="L11">
        <f>40.42*3.15</f>
        <v>127.32300000000001</v>
      </c>
    </row>
    <row r="12" spans="6:12" x14ac:dyDescent="0.25">
      <c r="G12">
        <v>0.4</v>
      </c>
      <c r="H12">
        <f t="shared" si="0"/>
        <v>0</v>
      </c>
      <c r="J12">
        <f>1.85*1.85</f>
        <v>3.4225000000000003</v>
      </c>
      <c r="L12">
        <f>200*L11</f>
        <v>25464.600000000002</v>
      </c>
    </row>
    <row r="13" spans="6:12" x14ac:dyDescent="0.25">
      <c r="G13">
        <v>0.4</v>
      </c>
      <c r="H13">
        <f t="shared" si="0"/>
        <v>0</v>
      </c>
    </row>
    <row r="14" spans="6:12" x14ac:dyDescent="0.25">
      <c r="G14">
        <v>0.4</v>
      </c>
      <c r="H14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JULY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EARL</dc:creator>
  <cp:lastModifiedBy>EARL</cp:lastModifiedBy>
  <dcterms:created xsi:type="dcterms:W3CDTF">2013-06-13T14:46:11Z</dcterms:created>
  <dcterms:modified xsi:type="dcterms:W3CDTF">2013-07-07T21:02:27Z</dcterms:modified>
</cp:coreProperties>
</file>